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'2013'!$A$1:$Z$62</definedName>
  </definedNames>
  <calcPr fullCalcOnLoad="1"/>
</workbook>
</file>

<file path=xl/comments1.xml><?xml version="1.0" encoding="utf-8"?>
<comments xmlns="http://schemas.openxmlformats.org/spreadsheetml/2006/main">
  <authors>
    <author>Бахыт</author>
  </authors>
  <commentList>
    <comment ref="D6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<sst xmlns="http://schemas.openxmlformats.org/spreadsheetml/2006/main" count="272" uniqueCount="121">
  <si>
    <t>ГУ "Управление пассажирского транспорта и автомобильных дорог Акмолинской области"</t>
  </si>
  <si>
    <t>(наименование района (города), организации)</t>
  </si>
  <si>
    <t>№ п/п</t>
  </si>
  <si>
    <t>Наименование планируемых конкурсов на год</t>
  </si>
  <si>
    <t>Планируемые конкурсы  на год</t>
  </si>
  <si>
    <t>Организатор конкурса</t>
  </si>
  <si>
    <t>Заказчик</t>
  </si>
  <si>
    <t>Срок объявления конкурса</t>
  </si>
  <si>
    <t xml:space="preserve">Срок проведения конкурса </t>
  </si>
  <si>
    <t>Объявленные конкурсы</t>
  </si>
  <si>
    <t>Кол-во</t>
  </si>
  <si>
    <t>Сумма, тыс.тенге</t>
  </si>
  <si>
    <t>кол-во</t>
  </si>
  <si>
    <t xml:space="preserve">Сумма, тыс.тенге </t>
  </si>
  <si>
    <t>Наименование и адрес победителя конкурса</t>
  </si>
  <si>
    <t>Конкурсы за счет трансфертов республиканского бюджета</t>
  </si>
  <si>
    <t>ГУ "Упр. пассаж. транс.и а/д Акмол. области"</t>
  </si>
  <si>
    <t>ГУ "Упр. пассаж. транс.и а/д Акмол. обл."</t>
  </si>
  <si>
    <t>Итого</t>
  </si>
  <si>
    <t xml:space="preserve">дата опубликования на веб-сайте </t>
  </si>
  <si>
    <t>всего по республикансому бюджету</t>
  </si>
  <si>
    <t>Всего по областному бюджету</t>
  </si>
  <si>
    <t xml:space="preserve">                                                                                                                                                                                           Конкурсы за счет областного бюджета</t>
  </si>
  <si>
    <t>лот №1</t>
  </si>
  <si>
    <t>лот №2</t>
  </si>
  <si>
    <t>лот №3</t>
  </si>
  <si>
    <t>лот №4</t>
  </si>
  <si>
    <t>лот №5</t>
  </si>
  <si>
    <t>1.1.</t>
  </si>
  <si>
    <t>2.1.</t>
  </si>
  <si>
    <t>лот №6</t>
  </si>
  <si>
    <t>лот №7</t>
  </si>
  <si>
    <t>лот №8</t>
  </si>
  <si>
    <t>лот №9</t>
  </si>
  <si>
    <t>2.2.</t>
  </si>
  <si>
    <t>2.3.</t>
  </si>
  <si>
    <t>2.4.</t>
  </si>
  <si>
    <t>1.2.</t>
  </si>
  <si>
    <t>2.5.</t>
  </si>
  <si>
    <t>2.6.</t>
  </si>
  <si>
    <t>2.7.</t>
  </si>
  <si>
    <t xml:space="preserve">Средний ремонт </t>
  </si>
  <si>
    <t xml:space="preserve">План финансирования по обязательствам  (помесячно) </t>
  </si>
  <si>
    <t xml:space="preserve">Срок поставки товара, выполнения работ, оказания услуг </t>
  </si>
  <si>
    <t>План финансирования по платежам (помесячно)</t>
  </si>
  <si>
    <t>Сумма договора, тыс. тенге</t>
  </si>
  <si>
    <t>экономия (в тенге)</t>
  </si>
  <si>
    <t>Проведенные конкурсы (в т.ч. которые были объявлены и проведены повторно)</t>
  </si>
  <si>
    <t>дата  протокола  об итогах, дата заключения договора</t>
  </si>
  <si>
    <t>экономия ( в тенге)</t>
  </si>
  <si>
    <t>Наименование и адрес поставщика</t>
  </si>
  <si>
    <t>дата протокола об итогах, дата заключения договора</t>
  </si>
  <si>
    <t>Несостоявшиеся конкурсы (данная графа заполняется в случае признания конкурса не состовшимся, а также проведение способом из одного источника)</t>
  </si>
  <si>
    <t xml:space="preserve">тыс. тенге </t>
  </si>
  <si>
    <t>а/д "Новочеркасское-Егиндыколь-Жантеке" 0-53 км                        (2013-2015гг.)</t>
  </si>
  <si>
    <t xml:space="preserve">Инжиниринговые услуги по осуществлению технического надзора и технологического сопровождения за ходом </t>
  </si>
  <si>
    <t>капитального ремонта автомобильной дороги "Кабанбай батыр-Жангызкудук-Оразак" Акмолинской области км 35,3-48,35 км (2013-2014гг.)</t>
  </si>
  <si>
    <t>капитального ремонта участка автодороги "Новый Колутон-Акколь-Азат-Минское" 161,7-136,2 км (2013-2014гг.)</t>
  </si>
  <si>
    <t>капитального ремонта автомобильной дороги "Аксу-Изобильное" 2,3-8,5 км (2013-2014гг.)</t>
  </si>
  <si>
    <t>капитального ремонта участка автодороги "Ерейментау-Павловка-Аршалы" 7-8 км (10,78-11,78 км) 2013г.</t>
  </si>
  <si>
    <t>капитального ремонта участка автодороги "Зеренда-Красный Кордон-граница области" 22,9-38 км (2013-2014гг.)</t>
  </si>
  <si>
    <t>капитального ремонта автомобильной дороги "Жаксы-Державинск" (2013-2014гг.)</t>
  </si>
  <si>
    <t>среднего ремонта учаска автомобильной дороги "Новочеркасское-Егиндыколь-Жантеке" 0-53 км (2013-2015гг.)</t>
  </si>
  <si>
    <t>капитального  ремонта автомобильной дороги "Жаксы-Державинск" 2013г.</t>
  </si>
  <si>
    <t>среднего ремонта участков автомобильных дорог "Атбасар-Кийма","Жаксы-Державинск" км 4-9, км 51-62 (2013-2014гг)</t>
  </si>
  <si>
    <t>Содержание и текущий ремонт автомобильных дорог общего пользования местного значения  по Акмолинской области на апрель-октябрь 2013 года (9 лотов)</t>
  </si>
  <si>
    <t>апрель-сентябрь 2013г.</t>
  </si>
  <si>
    <t>январь</t>
  </si>
  <si>
    <t>апрель-октябрь 2013г.</t>
  </si>
  <si>
    <t>февраль-октябрь 2013г.</t>
  </si>
  <si>
    <t>февраль-август 2013г.</t>
  </si>
  <si>
    <t>31.01.2013г.</t>
  </si>
  <si>
    <t>22.02.2013г.</t>
  </si>
  <si>
    <t>апрель</t>
  </si>
  <si>
    <t>2.8.</t>
  </si>
  <si>
    <t>2.9.</t>
  </si>
  <si>
    <t>15.02.2013г.</t>
  </si>
  <si>
    <t>08.03.2013г.</t>
  </si>
  <si>
    <t>май</t>
  </si>
  <si>
    <t>Разработка рабочего проекта "Автостанция на 50 мест в п.Аршалы, Аршалынского района, Акмолинской области"</t>
  </si>
  <si>
    <t>01.02.2013г.</t>
  </si>
  <si>
    <t>25.02.2013г.</t>
  </si>
  <si>
    <t>4.1.</t>
  </si>
  <si>
    <t>4.2.</t>
  </si>
  <si>
    <t xml:space="preserve">Разработка ПСД </t>
  </si>
  <si>
    <t>на капитальный ремонт 2-х очковой тюбинговой трубы на 27 км а/д "Петровка-Каменка-Острогорка"</t>
  </si>
  <si>
    <t>на капитальный ремонт 3-х очковой тюбинговой трубы на 35 км а/д "Державинск-Кумсуат"</t>
  </si>
  <si>
    <t>05.03.2013г.</t>
  </si>
  <si>
    <t>март-апрель 2013г.</t>
  </si>
  <si>
    <t>на основании ст. 5. п.10 ЗРК "О государственных закупок" произведен отказ от осуществления гос. закупок.</t>
  </si>
  <si>
    <t>не состоялся</t>
  </si>
  <si>
    <t>Содержание и текущий ремонт автомобильных дорог общего пользования местного значения  по Акмолинской области на май-декабрь 2013 года 13 лотов)</t>
  </si>
  <si>
    <t>2.10.</t>
  </si>
  <si>
    <t>2.11.</t>
  </si>
  <si>
    <t>2.12.</t>
  </si>
  <si>
    <t>2.13.</t>
  </si>
  <si>
    <t>лот №10</t>
  </si>
  <si>
    <t>лот №11</t>
  </si>
  <si>
    <t>лот №12</t>
  </si>
  <si>
    <t>лот №13</t>
  </si>
  <si>
    <t>май-декабрь 2013г.</t>
  </si>
  <si>
    <t>05.04.2013г.</t>
  </si>
  <si>
    <t>26.04.2013г.</t>
  </si>
  <si>
    <t>Разработка проектно-сметных документаций на:</t>
  </si>
  <si>
    <t>Лот №1</t>
  </si>
  <si>
    <t>Лот №2</t>
  </si>
  <si>
    <t>5.1.</t>
  </si>
  <si>
    <t>5.2.</t>
  </si>
  <si>
    <t>Реконструкцию внутрипоселковых дорог с.Зеленый  Бор (10 км) Бурабайского района Акмолинской области</t>
  </si>
  <si>
    <t>Реконструкцию внутрипоселковых дорог с.Катарколь (12 км) Бурабайского района Акмолинской области</t>
  </si>
  <si>
    <t>ТОО "Дизайн центр" г.Кокшетау ул. 8 марта 61</t>
  </si>
  <si>
    <t>протокол об итогах из одного источника от 5.04.2012г. Договор от 8.04.2013г.</t>
  </si>
  <si>
    <t>Информация о планируемых, объявленных и проведенных конкурсах 
по состоянию на 16 апреля  2013 года</t>
  </si>
  <si>
    <t>май-октябрь 2013г.</t>
  </si>
  <si>
    <t xml:space="preserve">апрель-июнь 2013г. </t>
  </si>
  <si>
    <t>март</t>
  </si>
  <si>
    <t>10.04.2013г.</t>
  </si>
  <si>
    <t>01.05.2013г.</t>
  </si>
  <si>
    <t xml:space="preserve">май -сентябрь 2013г. </t>
  </si>
  <si>
    <t>май -сентябрь 2013г</t>
  </si>
  <si>
    <t>апрель-октябрь 2013г. апрель-октябрь 2014г. апрель-октябрь 2015г.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</si>
</sst>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.000"/>
    <numFmt numFmtId="186" formatCode="#,##0.0000"/>
    <numFmt numFmtId="187" formatCode="#,##0.0"/>
    <numFmt numFmtId="188" formatCode="_(* #,##0.000_);_(* \(#,##0.000\);_(* &quot;-&quot;??_);_(@_)"/>
    <numFmt numFmtId="189" formatCode="_-* #,##0.000_-;\-* #,##0.000_-;_-* &quot;-&quot;???_-;_-@_-"/>
    <numFmt numFmtId="190" formatCode="#,##0.000_ ;\-#,##0.000\ "/>
    <numFmt numFmtId="191" formatCode="#,##0.00_ ;\-#,##0.00\ "/>
    <numFmt numFmtId="192" formatCode="#,##0.0_ ;\-#,##0.0\ "/>
    <numFmt numFmtId="193" formatCode="#,##0_ ;\-#,##0\ "/>
    <numFmt numFmtId="194" formatCode="_-* #,##0.0000_-;\-* #,##0.0000_-;_-* &quot;-&quot;????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0;[Red]0"/>
    <numFmt numFmtId="201" formatCode="_(* #,##0.0_);_(* \(#,##0.0\);_(* &quot;-&quot;??_);_(@_)"/>
    <numFmt numFmtId="202" formatCode="_-* #,##0.000_р_._-;\-* #,##0.000_р_._-;_-* &quot;-&quot;???_р_._-;_-@_-"/>
    <numFmt numFmtId="203" formatCode="_-* #,##0.0000_р_._-;\-* #,##0.0000_р_._-;_-* &quot;-&quot;????_р_._-;_-@_-"/>
    <numFmt numFmtId="204" formatCode="_(* #,##0_);_(* \(#,##0\);_(* &quot;-&quot;??_);_(@_)"/>
    <numFmt numFmtId="205" formatCode="&quot;Т&quot;#,##0.000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6" fillId="0" borderId="0" xfId="53" applyFont="1" applyAlignment="1">
      <alignment horizontal="left"/>
      <protection/>
    </xf>
    <xf numFmtId="0" fontId="4" fillId="0" borderId="10" xfId="53" applyFont="1" applyBorder="1">
      <alignment/>
      <protection/>
    </xf>
    <xf numFmtId="0" fontId="4" fillId="0" borderId="0" xfId="53" applyFont="1" applyBorder="1">
      <alignment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81" fontId="7" fillId="0" borderId="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1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9" fillId="0" borderId="11" xfId="53" applyFont="1" applyBorder="1" applyAlignment="1">
      <alignment horizontal="center" vertical="center" textRotation="90" wrapText="1"/>
      <protection/>
    </xf>
    <xf numFmtId="0" fontId="9" fillId="0" borderId="11" xfId="53" applyFont="1" applyBorder="1" applyAlignment="1">
      <alignment horizontal="center" vertical="center" textRotation="90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/>
      <protection/>
    </xf>
    <xf numFmtId="0" fontId="9" fillId="0" borderId="13" xfId="53" applyFont="1" applyBorder="1" applyAlignment="1">
      <alignment horizontal="center"/>
      <protection/>
    </xf>
    <xf numFmtId="0" fontId="9" fillId="0" borderId="14" xfId="53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181" fontId="16" fillId="0" borderId="10" xfId="53" applyNumberFormat="1" applyFont="1" applyBorder="1" applyAlignment="1">
      <alignment horizontal="center" vertical="center" wrapText="1"/>
      <protection/>
    </xf>
    <xf numFmtId="185" fontId="16" fillId="0" borderId="10" xfId="53" applyNumberFormat="1" applyFont="1" applyBorder="1" applyAlignment="1">
      <alignment horizontal="center" vertical="center" wrapText="1"/>
      <protection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1" fontId="16" fillId="0" borderId="10" xfId="0" applyNumberFormat="1" applyFont="1" applyBorder="1" applyAlignment="1">
      <alignment horizontal="center" vertical="center" wrapText="1"/>
    </xf>
    <xf numFmtId="185" fontId="16" fillId="33" borderId="10" xfId="0" applyNumberFormat="1" applyFont="1" applyFill="1" applyBorder="1" applyAlignment="1">
      <alignment horizontal="center" vertical="center" wrapText="1"/>
    </xf>
    <xf numFmtId="0" fontId="11" fillId="0" borderId="0" xfId="53" applyFont="1" applyBorder="1">
      <alignment/>
      <protection/>
    </xf>
    <xf numFmtId="185" fontId="9" fillId="0" borderId="10" xfId="0" applyNumberFormat="1" applyFont="1" applyBorder="1" applyAlignment="1">
      <alignment horizontal="center" vertical="center" wrapText="1"/>
    </xf>
    <xf numFmtId="4" fontId="9" fillId="0" borderId="10" xfId="53" applyNumberFormat="1" applyFont="1" applyBorder="1" applyAlignment="1">
      <alignment horizontal="center" vertical="center" wrapText="1"/>
      <protection/>
    </xf>
    <xf numFmtId="4" fontId="16" fillId="0" borderId="10" xfId="53" applyNumberFormat="1" applyFont="1" applyBorder="1" applyAlignment="1">
      <alignment horizontal="center" vertical="center" wrapText="1"/>
      <protection/>
    </xf>
    <xf numFmtId="185" fontId="16" fillId="33" borderId="10" xfId="0" applyNumberFormat="1" applyFont="1" applyFill="1" applyBorder="1" applyAlignment="1">
      <alignment horizontal="center" vertical="center" wrapText="1"/>
    </xf>
    <xf numFmtId="3" fontId="16" fillId="0" borderId="10" xfId="53" applyNumberFormat="1" applyFont="1" applyBorder="1" applyAlignment="1">
      <alignment horizontal="center" vertical="center" wrapText="1"/>
      <protection/>
    </xf>
    <xf numFmtId="185" fontId="16" fillId="0" borderId="10" xfId="0" applyNumberFormat="1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4" fontId="17" fillId="0" borderId="10" xfId="53" applyNumberFormat="1" applyFont="1" applyFill="1" applyBorder="1" applyAlignment="1">
      <alignment horizontal="center" vertical="center" wrapText="1"/>
      <protection/>
    </xf>
    <xf numFmtId="4" fontId="9" fillId="33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185" fontId="16" fillId="0" borderId="10" xfId="53" applyNumberFormat="1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/>
      <protection/>
    </xf>
    <xf numFmtId="0" fontId="16" fillId="0" borderId="10" xfId="53" applyFont="1" applyBorder="1" applyAlignment="1">
      <alignment horizont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10" xfId="0" applyFont="1" applyBorder="1" applyAlignment="1">
      <alignment vertical="center" wrapText="1"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185" fontId="11" fillId="0" borderId="10" xfId="53" applyNumberFormat="1" applyFont="1" applyBorder="1" applyAlignment="1">
      <alignment horizontal="center" vertical="center" wrapText="1"/>
      <protection/>
    </xf>
    <xf numFmtId="185" fontId="4" fillId="0" borderId="10" xfId="53" applyNumberFormat="1" applyFont="1" applyBorder="1" applyAlignment="1">
      <alignment horizontal="center" vertical="center" wrapText="1"/>
      <protection/>
    </xf>
    <xf numFmtId="185" fontId="16" fillId="33" borderId="10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wrapText="1"/>
    </xf>
    <xf numFmtId="185" fontId="9" fillId="33" borderId="10" xfId="0" applyNumberFormat="1" applyFont="1" applyFill="1" applyBorder="1" applyAlignment="1">
      <alignment horizontal="center" vertical="center" wrapText="1"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/>
      <protection/>
    </xf>
    <xf numFmtId="0" fontId="4" fillId="0" borderId="16" xfId="53" applyFont="1" applyBorder="1" applyAlignment="1">
      <alignment horizontal="center" vertical="center" wrapText="1"/>
      <protection/>
    </xf>
    <xf numFmtId="185" fontId="16" fillId="0" borderId="15" xfId="0" applyNumberFormat="1" applyFont="1" applyBorder="1" applyAlignment="1">
      <alignment horizontal="center" vertical="center" wrapText="1"/>
    </xf>
    <xf numFmtId="0" fontId="9" fillId="0" borderId="15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/>
      <protection/>
    </xf>
    <xf numFmtId="0" fontId="11" fillId="0" borderId="10" xfId="53" applyFont="1" applyBorder="1">
      <alignment/>
      <protection/>
    </xf>
    <xf numFmtId="0" fontId="16" fillId="0" borderId="10" xfId="53" applyFont="1" applyBorder="1" applyAlignment="1">
      <alignment vertical="center" wrapText="1"/>
      <protection/>
    </xf>
    <xf numFmtId="185" fontId="16" fillId="0" borderId="10" xfId="53" applyNumberFormat="1" applyFont="1" applyBorder="1" applyAlignment="1">
      <alignment horizontal="center" vertical="center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9" fillId="33" borderId="15" xfId="0" applyNumberFormat="1" applyFont="1" applyFill="1" applyBorder="1" applyAlignment="1">
      <alignment horizontal="center" vertical="center" wrapText="1"/>
    </xf>
    <xf numFmtId="185" fontId="4" fillId="0" borderId="16" xfId="53" applyNumberFormat="1" applyFont="1" applyBorder="1" applyAlignment="1">
      <alignment horizontal="center" vertical="center" wrapText="1"/>
      <protection/>
    </xf>
    <xf numFmtId="185" fontId="16" fillId="33" borderId="15" xfId="0" applyNumberFormat="1" applyFont="1" applyFill="1" applyBorder="1" applyAlignment="1">
      <alignment horizontal="center" vertical="center" wrapText="1"/>
    </xf>
    <xf numFmtId="14" fontId="9" fillId="0" borderId="10" xfId="53" applyNumberFormat="1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6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49" fontId="9" fillId="0" borderId="15" xfId="53" applyNumberFormat="1" applyFont="1" applyBorder="1" applyAlignment="1">
      <alignment horizontal="center" vertical="center" wrapText="1"/>
      <protection/>
    </xf>
    <xf numFmtId="0" fontId="4" fillId="0" borderId="16" xfId="53" applyFont="1" applyBorder="1">
      <alignment/>
      <protection/>
    </xf>
    <xf numFmtId="0" fontId="4" fillId="0" borderId="10" xfId="53" applyFont="1" applyBorder="1" applyAlignment="1">
      <alignment horizontal="center" vertical="center" wrapText="1"/>
      <protection/>
    </xf>
    <xf numFmtId="3" fontId="16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6" fillId="0" borderId="15" xfId="53" applyFont="1" applyBorder="1" applyAlignment="1">
      <alignment horizontal="center" vertical="center" wrapText="1"/>
      <protection/>
    </xf>
    <xf numFmtId="0" fontId="9" fillId="0" borderId="16" xfId="53" applyNumberFormat="1" applyFont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16" fillId="0" borderId="0" xfId="53" applyFont="1" applyBorder="1" applyAlignment="1">
      <alignment horizontal="center" vertical="center" wrapText="1"/>
      <protection/>
    </xf>
    <xf numFmtId="185" fontId="16" fillId="0" borderId="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Fill="1" applyBorder="1" applyAlignment="1">
      <alignment horizontal="center" vertical="center" wrapText="1"/>
      <protection/>
    </xf>
    <xf numFmtId="4" fontId="17" fillId="0" borderId="0" xfId="53" applyNumberFormat="1" applyFont="1" applyFill="1" applyBorder="1" applyAlignment="1">
      <alignment horizontal="center" vertical="center" wrapText="1"/>
      <protection/>
    </xf>
    <xf numFmtId="4" fontId="9" fillId="33" borderId="0" xfId="53" applyNumberFormat="1" applyFont="1" applyFill="1" applyBorder="1" applyAlignment="1">
      <alignment horizontal="center" vertical="center" wrapText="1"/>
      <protection/>
    </xf>
    <xf numFmtId="4" fontId="9" fillId="0" borderId="0" xfId="53" applyNumberFormat="1" applyFont="1" applyBorder="1" applyAlignment="1">
      <alignment horizontal="center" vertical="center" wrapText="1"/>
      <protection/>
    </xf>
    <xf numFmtId="3" fontId="16" fillId="0" borderId="0" xfId="53" applyNumberFormat="1" applyFont="1" applyBorder="1" applyAlignment="1">
      <alignment horizontal="center" vertical="center" wrapText="1"/>
      <protection/>
    </xf>
    <xf numFmtId="4" fontId="16" fillId="0" borderId="0" xfId="53" applyNumberFormat="1" applyFont="1" applyBorder="1" applyAlignment="1">
      <alignment horizontal="center" vertical="center" wrapText="1"/>
      <protection/>
    </xf>
    <xf numFmtId="4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16" fillId="0" borderId="15" xfId="53" applyFont="1" applyBorder="1" applyAlignment="1">
      <alignment horizontal="center" vertical="center" wrapText="1"/>
      <protection/>
    </xf>
    <xf numFmtId="0" fontId="16" fillId="0" borderId="16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17" xfId="53" applyFont="1" applyBorder="1" applyAlignment="1">
      <alignment horizontal="center" wrapText="1"/>
      <protection/>
    </xf>
    <xf numFmtId="0" fontId="9" fillId="0" borderId="13" xfId="53" applyFont="1" applyBorder="1" applyAlignment="1">
      <alignment horizontal="center" wrapText="1"/>
      <protection/>
    </xf>
    <xf numFmtId="0" fontId="9" fillId="0" borderId="19" xfId="53" applyFont="1" applyBorder="1" applyAlignment="1">
      <alignment horizontal="center" wrapText="1"/>
      <protection/>
    </xf>
    <xf numFmtId="0" fontId="9" fillId="0" borderId="20" xfId="53" applyFont="1" applyBorder="1" applyAlignment="1">
      <alignment horizontal="center" wrapText="1"/>
      <protection/>
    </xf>
    <xf numFmtId="0" fontId="9" fillId="0" borderId="14" xfId="53" applyFont="1" applyBorder="1" applyAlignment="1">
      <alignment horizontal="center" vertical="center" textRotation="90" wrapText="1"/>
      <protection/>
    </xf>
    <xf numFmtId="0" fontId="9" fillId="0" borderId="11" xfId="53" applyFont="1" applyBorder="1" applyAlignment="1">
      <alignment horizontal="center" vertical="center" textRotation="90" wrapText="1"/>
      <protection/>
    </xf>
    <xf numFmtId="0" fontId="9" fillId="0" borderId="21" xfId="53" applyFont="1" applyBorder="1" applyAlignment="1">
      <alignment horizontal="center" vertical="center" textRotation="90" wrapText="1"/>
      <protection/>
    </xf>
    <xf numFmtId="0" fontId="9" fillId="0" borderId="15" xfId="53" applyFont="1" applyBorder="1" applyAlignment="1">
      <alignment horizontal="center" vertical="center" textRotation="90" wrapText="1"/>
      <protection/>
    </xf>
    <xf numFmtId="0" fontId="15" fillId="0" borderId="11" xfId="53" applyFont="1" applyBorder="1" applyAlignment="1">
      <alignment horizontal="center" vertical="center" textRotation="90" wrapText="1"/>
      <protection/>
    </xf>
    <xf numFmtId="0" fontId="16" fillId="0" borderId="10" xfId="53" applyFont="1" applyBorder="1" applyAlignment="1">
      <alignment horizontal="center"/>
      <protection/>
    </xf>
    <xf numFmtId="0" fontId="16" fillId="0" borderId="10" xfId="0" applyFont="1" applyBorder="1" applyAlignment="1">
      <alignment vertical="center" wrapText="1"/>
    </xf>
    <xf numFmtId="0" fontId="9" fillId="0" borderId="22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wrapText="1"/>
      <protection/>
    </xf>
    <xf numFmtId="0" fontId="14" fillId="0" borderId="0" xfId="53" applyFont="1" applyAlignment="1">
      <alignment horizontal="center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15" fillId="0" borderId="22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77"/>
  <sheetViews>
    <sheetView tabSelected="1" view="pageBreakPreview" zoomScale="64" zoomScaleSheetLayoutView="64" zoomScalePageLayoutView="0" workbookViewId="0" topLeftCell="A1">
      <selection activeCell="A2" sqref="A2:Y2"/>
    </sheetView>
  </sheetViews>
  <sheetFormatPr defaultColWidth="9.140625" defaultRowHeight="12.75"/>
  <cols>
    <col min="1" max="1" width="6.8515625" style="1" customWidth="1"/>
    <col min="2" max="2" width="25.28125" style="2" customWidth="1"/>
    <col min="3" max="3" width="5.8515625" style="2" customWidth="1"/>
    <col min="4" max="4" width="17.140625" style="2" customWidth="1"/>
    <col min="5" max="5" width="11.140625" style="2" customWidth="1"/>
    <col min="6" max="6" width="12.421875" style="2" customWidth="1"/>
    <col min="7" max="7" width="11.57421875" style="2" customWidth="1"/>
    <col min="8" max="8" width="12.8515625" style="2" customWidth="1"/>
    <col min="9" max="9" width="12.00390625" style="2" customWidth="1"/>
    <col min="10" max="11" width="8.421875" style="2" customWidth="1"/>
    <col min="12" max="12" width="5.7109375" style="2" customWidth="1"/>
    <col min="13" max="13" width="15.421875" style="2" customWidth="1"/>
    <col min="14" max="14" width="10.140625" style="2" customWidth="1"/>
    <col min="15" max="15" width="0.71875" style="2" hidden="1" customWidth="1"/>
    <col min="16" max="16" width="6.00390625" style="2" bestFit="1" customWidth="1"/>
    <col min="17" max="17" width="19.8515625" style="2" customWidth="1"/>
    <col min="18" max="18" width="9.57421875" style="2" customWidth="1"/>
    <col min="19" max="19" width="15.8515625" style="2" customWidth="1"/>
    <col min="20" max="20" width="15.421875" style="2" customWidth="1"/>
    <col min="21" max="21" width="3.57421875" style="2" customWidth="1"/>
    <col min="22" max="22" width="16.8515625" style="2" customWidth="1"/>
    <col min="23" max="23" width="7.7109375" style="2" customWidth="1"/>
    <col min="24" max="24" width="10.421875" style="2" customWidth="1"/>
    <col min="25" max="25" width="20.8515625" style="2" customWidth="1"/>
    <col min="26" max="26" width="0.71875" style="2" customWidth="1"/>
    <col min="27" max="16384" width="9.140625" style="2" customWidth="1"/>
  </cols>
  <sheetData>
    <row r="1" ht="12.75"/>
    <row r="2" spans="1:25" s="5" customFormat="1" ht="45.75" customHeight="1">
      <c r="A2" s="125" t="s">
        <v>112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s="5" customFormat="1" ht="20.25">
      <c r="A3" s="15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5" s="5" customFormat="1" ht="6" customHeight="1">
      <c r="A4" s="1"/>
      <c r="B4" s="12"/>
      <c r="C4" s="12"/>
      <c r="D4" s="1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s="5" customFormat="1" ht="16.5" customHeight="1" thickBot="1">
      <c r="A5" s="1"/>
      <c r="B5" s="2"/>
      <c r="C5" s="2"/>
      <c r="D5" s="2"/>
      <c r="E5" s="2"/>
      <c r="F5" s="2"/>
      <c r="G5" s="2"/>
      <c r="H5" s="2"/>
      <c r="I5" s="3" t="s"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 t="s">
        <v>53</v>
      </c>
    </row>
    <row r="6" spans="1:25" s="5" customFormat="1" ht="12.75" customHeight="1">
      <c r="A6" s="127" t="s">
        <v>2</v>
      </c>
      <c r="B6" s="106" t="s">
        <v>3</v>
      </c>
      <c r="C6" s="113" t="s">
        <v>4</v>
      </c>
      <c r="D6" s="114"/>
      <c r="E6" s="117" t="s">
        <v>5</v>
      </c>
      <c r="F6" s="117" t="s">
        <v>6</v>
      </c>
      <c r="G6" s="117" t="s">
        <v>42</v>
      </c>
      <c r="H6" s="117" t="s">
        <v>44</v>
      </c>
      <c r="I6" s="117" t="s">
        <v>7</v>
      </c>
      <c r="J6" s="117" t="s">
        <v>8</v>
      </c>
      <c r="K6" s="117" t="s">
        <v>43</v>
      </c>
      <c r="L6" s="129" t="s">
        <v>9</v>
      </c>
      <c r="M6" s="130"/>
      <c r="N6" s="130"/>
      <c r="O6" s="107" t="s">
        <v>47</v>
      </c>
      <c r="P6" s="108"/>
      <c r="Q6" s="108"/>
      <c r="R6" s="108"/>
      <c r="S6" s="108"/>
      <c r="T6" s="108"/>
      <c r="U6" s="124" t="s">
        <v>52</v>
      </c>
      <c r="V6" s="124"/>
      <c r="W6" s="124"/>
      <c r="X6" s="124"/>
      <c r="Y6" s="124"/>
    </row>
    <row r="7" spans="1:25" s="5" customFormat="1" ht="29.25" customHeight="1">
      <c r="A7" s="128"/>
      <c r="B7" s="100"/>
      <c r="C7" s="115"/>
      <c r="D7" s="116"/>
      <c r="E7" s="118"/>
      <c r="F7" s="118"/>
      <c r="G7" s="121"/>
      <c r="H7" s="118"/>
      <c r="I7" s="118"/>
      <c r="J7" s="118"/>
      <c r="K7" s="118"/>
      <c r="L7" s="131"/>
      <c r="M7" s="131"/>
      <c r="N7" s="131"/>
      <c r="O7" s="109"/>
      <c r="P7" s="110"/>
      <c r="Q7" s="110"/>
      <c r="R7" s="110"/>
      <c r="S7" s="110"/>
      <c r="T7" s="110"/>
      <c r="U7" s="105"/>
      <c r="V7" s="105"/>
      <c r="W7" s="105"/>
      <c r="X7" s="105"/>
      <c r="Y7" s="105"/>
    </row>
    <row r="8" spans="1:25" s="5" customFormat="1" ht="12.75" customHeight="1">
      <c r="A8" s="128"/>
      <c r="B8" s="100"/>
      <c r="C8" s="120" t="s">
        <v>10</v>
      </c>
      <c r="D8" s="120" t="s">
        <v>11</v>
      </c>
      <c r="E8" s="118"/>
      <c r="F8" s="118"/>
      <c r="G8" s="121"/>
      <c r="H8" s="118"/>
      <c r="I8" s="118"/>
      <c r="J8" s="118"/>
      <c r="K8" s="118"/>
      <c r="L8" s="131"/>
      <c r="M8" s="131"/>
      <c r="N8" s="131"/>
      <c r="O8" s="109"/>
      <c r="P8" s="110"/>
      <c r="Q8" s="110"/>
      <c r="R8" s="110"/>
      <c r="S8" s="110"/>
      <c r="T8" s="110"/>
      <c r="U8" s="105"/>
      <c r="V8" s="105"/>
      <c r="W8" s="105"/>
      <c r="X8" s="105"/>
      <c r="Y8" s="105"/>
    </row>
    <row r="9" spans="1:25" s="5" customFormat="1" ht="12.75" customHeight="1">
      <c r="A9" s="128"/>
      <c r="B9" s="100"/>
      <c r="C9" s="118"/>
      <c r="D9" s="118"/>
      <c r="E9" s="118"/>
      <c r="F9" s="118"/>
      <c r="G9" s="121"/>
      <c r="H9" s="118"/>
      <c r="I9" s="118"/>
      <c r="J9" s="118"/>
      <c r="K9" s="118"/>
      <c r="L9" s="131"/>
      <c r="M9" s="131"/>
      <c r="N9" s="131"/>
      <c r="O9" s="109"/>
      <c r="P9" s="110"/>
      <c r="Q9" s="110"/>
      <c r="R9" s="110"/>
      <c r="S9" s="110"/>
      <c r="T9" s="110"/>
      <c r="U9" s="105"/>
      <c r="V9" s="105"/>
      <c r="W9" s="105"/>
      <c r="X9" s="105"/>
      <c r="Y9" s="105"/>
    </row>
    <row r="10" spans="1:25" s="5" customFormat="1" ht="43.5" customHeight="1">
      <c r="A10" s="128"/>
      <c r="B10" s="100"/>
      <c r="C10" s="118"/>
      <c r="D10" s="118"/>
      <c r="E10" s="118"/>
      <c r="F10" s="118"/>
      <c r="G10" s="121"/>
      <c r="H10" s="118"/>
      <c r="I10" s="118"/>
      <c r="J10" s="118"/>
      <c r="K10" s="118"/>
      <c r="L10" s="131"/>
      <c r="M10" s="131"/>
      <c r="N10" s="131"/>
      <c r="O10" s="111"/>
      <c r="P10" s="112"/>
      <c r="Q10" s="112"/>
      <c r="R10" s="112"/>
      <c r="S10" s="112"/>
      <c r="T10" s="112"/>
      <c r="U10" s="105"/>
      <c r="V10" s="105"/>
      <c r="W10" s="105"/>
      <c r="X10" s="105"/>
      <c r="Y10" s="105"/>
    </row>
    <row r="11" spans="1:25" s="5" customFormat="1" ht="144.75" customHeight="1" thickBot="1">
      <c r="A11" s="128"/>
      <c r="B11" s="100"/>
      <c r="C11" s="118"/>
      <c r="D11" s="118"/>
      <c r="E11" s="118"/>
      <c r="F11" s="118"/>
      <c r="G11" s="121"/>
      <c r="H11" s="119"/>
      <c r="I11" s="118"/>
      <c r="J11" s="118"/>
      <c r="K11" s="119"/>
      <c r="L11" s="16" t="s">
        <v>12</v>
      </c>
      <c r="M11" s="16" t="s">
        <v>13</v>
      </c>
      <c r="N11" s="16" t="s">
        <v>19</v>
      </c>
      <c r="O11" s="17" t="s">
        <v>12</v>
      </c>
      <c r="P11" s="16" t="s">
        <v>12</v>
      </c>
      <c r="Q11" s="17" t="s">
        <v>45</v>
      </c>
      <c r="R11" s="17" t="s">
        <v>46</v>
      </c>
      <c r="S11" s="17" t="s">
        <v>14</v>
      </c>
      <c r="T11" s="18" t="s">
        <v>48</v>
      </c>
      <c r="U11" s="17" t="s">
        <v>12</v>
      </c>
      <c r="V11" s="17" t="s">
        <v>13</v>
      </c>
      <c r="W11" s="17" t="s">
        <v>49</v>
      </c>
      <c r="X11" s="17" t="s">
        <v>50</v>
      </c>
      <c r="Y11" s="16" t="s">
        <v>51</v>
      </c>
    </row>
    <row r="12" spans="1:26" s="5" customFormat="1" ht="15.75">
      <c r="A12" s="19">
        <v>1</v>
      </c>
      <c r="B12" s="20">
        <v>2</v>
      </c>
      <c r="C12" s="21">
        <v>3</v>
      </c>
      <c r="D12" s="20">
        <v>4</v>
      </c>
      <c r="E12" s="20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15</v>
      </c>
      <c r="Q12" s="21">
        <v>16</v>
      </c>
      <c r="R12" s="21">
        <v>17</v>
      </c>
      <c r="S12" s="21">
        <v>18</v>
      </c>
      <c r="T12" s="21">
        <v>19</v>
      </c>
      <c r="U12" s="21">
        <v>20</v>
      </c>
      <c r="V12" s="21">
        <v>21</v>
      </c>
      <c r="W12" s="21">
        <v>22</v>
      </c>
      <c r="X12" s="21">
        <v>23</v>
      </c>
      <c r="Y12" s="21">
        <v>24</v>
      </c>
      <c r="Z12" s="21"/>
    </row>
    <row r="13" spans="1:25" s="5" customFormat="1" ht="15.75">
      <c r="A13" s="122" t="s">
        <v>15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</row>
    <row r="14" spans="1:25" s="5" customFormat="1" ht="15.75">
      <c r="A14" s="49">
        <v>1</v>
      </c>
      <c r="B14" s="48" t="s">
        <v>41</v>
      </c>
      <c r="C14" s="49">
        <v>1</v>
      </c>
      <c r="D14" s="54">
        <f>D15</f>
        <v>908011.382</v>
      </c>
      <c r="E14" s="47"/>
      <c r="F14" s="47"/>
      <c r="G14" s="47"/>
      <c r="H14" s="47"/>
      <c r="I14" s="47"/>
      <c r="J14" s="47"/>
      <c r="K14" s="47"/>
      <c r="L14" s="49"/>
      <c r="M14" s="54">
        <f>M15</f>
        <v>908011.382</v>
      </c>
      <c r="N14" s="47"/>
      <c r="O14" s="47"/>
      <c r="P14" s="47"/>
      <c r="Q14" s="67"/>
      <c r="R14" s="67"/>
      <c r="S14" s="47"/>
      <c r="T14" s="47"/>
      <c r="U14" s="47"/>
      <c r="V14" s="67"/>
      <c r="W14" s="67"/>
      <c r="X14" s="67"/>
      <c r="Y14" s="47"/>
    </row>
    <row r="15" spans="1:25" s="5" customFormat="1" ht="168" customHeight="1">
      <c r="A15" s="22" t="s">
        <v>28</v>
      </c>
      <c r="B15" s="59" t="s">
        <v>54</v>
      </c>
      <c r="C15" s="26"/>
      <c r="D15" s="35">
        <v>908011.382</v>
      </c>
      <c r="E15" s="22" t="s">
        <v>17</v>
      </c>
      <c r="F15" s="22" t="s">
        <v>17</v>
      </c>
      <c r="G15" s="79" t="s">
        <v>67</v>
      </c>
      <c r="H15" s="22" t="s">
        <v>69</v>
      </c>
      <c r="I15" s="74" t="s">
        <v>71</v>
      </c>
      <c r="J15" s="30" t="s">
        <v>72</v>
      </c>
      <c r="K15" s="30" t="s">
        <v>120</v>
      </c>
      <c r="L15" s="26">
        <v>1</v>
      </c>
      <c r="M15" s="40">
        <v>908011.382</v>
      </c>
      <c r="N15" s="81" t="s">
        <v>71</v>
      </c>
      <c r="O15" s="22"/>
      <c r="P15" s="25"/>
      <c r="Q15" s="29"/>
      <c r="R15" s="63"/>
      <c r="S15" s="22"/>
      <c r="T15" s="22"/>
      <c r="U15" s="26"/>
      <c r="V15" s="40"/>
      <c r="W15" s="40"/>
      <c r="X15" s="40"/>
      <c r="Y15" s="25" t="s">
        <v>90</v>
      </c>
    </row>
    <row r="16" spans="1:25" ht="78" customHeight="1">
      <c r="A16" s="76">
        <v>2</v>
      </c>
      <c r="B16" s="41" t="s">
        <v>55</v>
      </c>
      <c r="C16" s="75">
        <v>1</v>
      </c>
      <c r="D16" s="52">
        <f>D17+D18+D19+D20+D21+D22+D23</f>
        <v>26342.513</v>
      </c>
      <c r="E16" s="66"/>
      <c r="F16" s="66"/>
      <c r="G16" s="66"/>
      <c r="H16" s="66"/>
      <c r="I16" s="66"/>
      <c r="J16" s="50"/>
      <c r="K16" s="50"/>
      <c r="L16" s="65"/>
      <c r="M16" s="52"/>
      <c r="N16" s="61"/>
      <c r="O16" s="4"/>
      <c r="P16" s="4"/>
      <c r="Q16" s="4"/>
      <c r="R16" s="4"/>
      <c r="S16" s="80"/>
      <c r="T16" s="58"/>
      <c r="U16" s="80"/>
      <c r="V16" s="72"/>
      <c r="W16" s="72"/>
      <c r="X16" s="72"/>
      <c r="Y16" s="64"/>
    </row>
    <row r="17" spans="1:25" ht="112.5" customHeight="1">
      <c r="A17" s="60" t="s">
        <v>29</v>
      </c>
      <c r="B17" s="59" t="s">
        <v>56</v>
      </c>
      <c r="C17" s="25" t="s">
        <v>23</v>
      </c>
      <c r="D17" s="35">
        <v>3278.069</v>
      </c>
      <c r="E17" s="22" t="s">
        <v>17</v>
      </c>
      <c r="F17" s="22" t="s">
        <v>17</v>
      </c>
      <c r="G17" s="22" t="s">
        <v>67</v>
      </c>
      <c r="H17" s="22" t="s">
        <v>69</v>
      </c>
      <c r="I17" s="22" t="s">
        <v>73</v>
      </c>
      <c r="J17" s="30" t="s">
        <v>78</v>
      </c>
      <c r="K17" s="30"/>
      <c r="L17" s="25"/>
      <c r="M17" s="35"/>
      <c r="N17" s="70"/>
      <c r="O17" s="4"/>
      <c r="P17" s="4"/>
      <c r="Q17" s="4"/>
      <c r="R17" s="4"/>
      <c r="S17" s="69"/>
      <c r="T17" s="58"/>
      <c r="U17" s="4"/>
      <c r="V17" s="53"/>
      <c r="W17" s="72"/>
      <c r="X17" s="72"/>
      <c r="Y17" s="64"/>
    </row>
    <row r="18" spans="1:25" ht="98.25" customHeight="1">
      <c r="A18" s="60" t="s">
        <v>34</v>
      </c>
      <c r="B18" s="59" t="s">
        <v>57</v>
      </c>
      <c r="C18" s="25" t="s">
        <v>24</v>
      </c>
      <c r="D18" s="35">
        <v>11624.264</v>
      </c>
      <c r="E18" s="22" t="s">
        <v>17</v>
      </c>
      <c r="F18" s="22" t="s">
        <v>17</v>
      </c>
      <c r="G18" s="22" t="s">
        <v>67</v>
      </c>
      <c r="H18" s="22" t="s">
        <v>69</v>
      </c>
      <c r="I18" s="22" t="s">
        <v>73</v>
      </c>
      <c r="J18" s="30" t="s">
        <v>78</v>
      </c>
      <c r="K18" s="30"/>
      <c r="L18" s="25"/>
      <c r="M18" s="35"/>
      <c r="N18" s="70"/>
      <c r="O18" s="4"/>
      <c r="P18" s="4"/>
      <c r="Q18" s="4"/>
      <c r="R18" s="4"/>
      <c r="S18" s="69"/>
      <c r="T18" s="58"/>
      <c r="U18" s="4"/>
      <c r="V18" s="53"/>
      <c r="W18" s="72"/>
      <c r="X18" s="72"/>
      <c r="Y18" s="64"/>
    </row>
    <row r="19" spans="1:25" ht="87" customHeight="1">
      <c r="A19" s="60" t="s">
        <v>35</v>
      </c>
      <c r="B19" s="59" t="s">
        <v>58</v>
      </c>
      <c r="C19" s="25" t="s">
        <v>25</v>
      </c>
      <c r="D19" s="35">
        <v>1701.594</v>
      </c>
      <c r="E19" s="22" t="s">
        <v>17</v>
      </c>
      <c r="F19" s="22" t="s">
        <v>17</v>
      </c>
      <c r="G19" s="22" t="s">
        <v>67</v>
      </c>
      <c r="H19" s="22" t="s">
        <v>70</v>
      </c>
      <c r="I19" s="22" t="s">
        <v>73</v>
      </c>
      <c r="J19" s="30" t="s">
        <v>78</v>
      </c>
      <c r="K19" s="30"/>
      <c r="L19" s="25"/>
      <c r="M19" s="35"/>
      <c r="N19" s="70"/>
      <c r="O19" s="4"/>
      <c r="P19" s="4"/>
      <c r="Q19" s="4"/>
      <c r="R19" s="4"/>
      <c r="S19" s="69"/>
      <c r="T19" s="58"/>
      <c r="U19" s="4"/>
      <c r="V19" s="53"/>
      <c r="W19" s="72"/>
      <c r="X19" s="72"/>
      <c r="Y19" s="64"/>
    </row>
    <row r="20" spans="1:25" ht="99.75" customHeight="1">
      <c r="A20" s="60" t="s">
        <v>36</v>
      </c>
      <c r="B20" s="59" t="s">
        <v>59</v>
      </c>
      <c r="C20" s="25" t="s">
        <v>26</v>
      </c>
      <c r="D20" s="35">
        <v>356.439</v>
      </c>
      <c r="E20" s="22" t="s">
        <v>17</v>
      </c>
      <c r="F20" s="22" t="s">
        <v>17</v>
      </c>
      <c r="G20" s="22" t="s">
        <v>67</v>
      </c>
      <c r="H20" s="22" t="s">
        <v>70</v>
      </c>
      <c r="I20" s="22" t="s">
        <v>73</v>
      </c>
      <c r="J20" s="30" t="s">
        <v>78</v>
      </c>
      <c r="K20" s="30"/>
      <c r="L20" s="25"/>
      <c r="M20" s="35"/>
      <c r="N20" s="70"/>
      <c r="O20" s="4"/>
      <c r="P20" s="4"/>
      <c r="Q20" s="4"/>
      <c r="R20" s="4"/>
      <c r="S20" s="69"/>
      <c r="T20" s="58"/>
      <c r="U20" s="4"/>
      <c r="V20" s="53"/>
      <c r="W20" s="72"/>
      <c r="X20" s="72"/>
      <c r="Y20" s="64"/>
    </row>
    <row r="21" spans="1:25" ht="90" customHeight="1">
      <c r="A21" s="60" t="s">
        <v>38</v>
      </c>
      <c r="B21" s="59" t="s">
        <v>60</v>
      </c>
      <c r="C21" s="25" t="s">
        <v>27</v>
      </c>
      <c r="D21" s="35">
        <v>2578.332</v>
      </c>
      <c r="E21" s="22" t="s">
        <v>17</v>
      </c>
      <c r="F21" s="22" t="s">
        <v>17</v>
      </c>
      <c r="G21" s="22" t="s">
        <v>67</v>
      </c>
      <c r="H21" s="22" t="s">
        <v>70</v>
      </c>
      <c r="I21" s="22" t="s">
        <v>73</v>
      </c>
      <c r="J21" s="30" t="s">
        <v>78</v>
      </c>
      <c r="K21" s="30"/>
      <c r="L21" s="25"/>
      <c r="M21" s="35"/>
      <c r="N21" s="70"/>
      <c r="O21" s="4"/>
      <c r="P21" s="4"/>
      <c r="Q21" s="4"/>
      <c r="R21" s="4"/>
      <c r="S21" s="69"/>
      <c r="T21" s="58"/>
      <c r="U21" s="4"/>
      <c r="V21" s="53"/>
      <c r="W21" s="72"/>
      <c r="X21" s="72"/>
      <c r="Y21" s="64"/>
    </row>
    <row r="22" spans="1:25" ht="92.25" customHeight="1">
      <c r="A22" s="60" t="s">
        <v>39</v>
      </c>
      <c r="B22" s="59" t="s">
        <v>62</v>
      </c>
      <c r="C22" s="25" t="s">
        <v>30</v>
      </c>
      <c r="D22" s="35">
        <v>4709.582</v>
      </c>
      <c r="E22" s="22" t="s">
        <v>17</v>
      </c>
      <c r="F22" s="22" t="s">
        <v>17</v>
      </c>
      <c r="G22" s="22" t="s">
        <v>67</v>
      </c>
      <c r="H22" s="22" t="s">
        <v>69</v>
      </c>
      <c r="I22" s="22" t="s">
        <v>73</v>
      </c>
      <c r="J22" s="30" t="s">
        <v>78</v>
      </c>
      <c r="K22" s="30"/>
      <c r="L22" s="25"/>
      <c r="M22" s="35"/>
      <c r="N22" s="70"/>
      <c r="O22" s="4"/>
      <c r="P22" s="4"/>
      <c r="Q22" s="4"/>
      <c r="R22" s="4"/>
      <c r="S22" s="69"/>
      <c r="T22" s="58"/>
      <c r="U22" s="4"/>
      <c r="V22" s="53"/>
      <c r="W22" s="72"/>
      <c r="X22" s="72"/>
      <c r="Y22" s="64"/>
    </row>
    <row r="23" spans="1:25" ht="95.25" customHeight="1">
      <c r="A23" s="60" t="s">
        <v>40</v>
      </c>
      <c r="B23" s="59" t="s">
        <v>61</v>
      </c>
      <c r="C23" s="25" t="s">
        <v>31</v>
      </c>
      <c r="D23" s="35">
        <v>2094.233</v>
      </c>
      <c r="E23" s="22" t="s">
        <v>17</v>
      </c>
      <c r="F23" s="22" t="s">
        <v>17</v>
      </c>
      <c r="G23" s="22" t="s">
        <v>67</v>
      </c>
      <c r="H23" s="22" t="s">
        <v>70</v>
      </c>
      <c r="I23" s="22" t="s">
        <v>73</v>
      </c>
      <c r="J23" s="30" t="s">
        <v>78</v>
      </c>
      <c r="K23" s="30"/>
      <c r="L23" s="25"/>
      <c r="M23" s="35"/>
      <c r="N23" s="70"/>
      <c r="O23" s="4"/>
      <c r="P23" s="4"/>
      <c r="Q23" s="4"/>
      <c r="R23" s="4"/>
      <c r="S23" s="69"/>
      <c r="T23" s="58"/>
      <c r="U23" s="4"/>
      <c r="V23" s="53"/>
      <c r="W23" s="72"/>
      <c r="X23" s="72"/>
      <c r="Y23" s="64"/>
    </row>
    <row r="24" spans="1:25" s="5" customFormat="1" ht="31.5">
      <c r="A24" s="22"/>
      <c r="B24" s="31" t="s">
        <v>20</v>
      </c>
      <c r="C24" s="26">
        <f>C14+C16</f>
        <v>2</v>
      </c>
      <c r="D24" s="38">
        <f>D14+D16</f>
        <v>934353.895</v>
      </c>
      <c r="E24" s="38"/>
      <c r="F24" s="38"/>
      <c r="G24" s="38"/>
      <c r="H24" s="38"/>
      <c r="I24" s="38"/>
      <c r="J24" s="38"/>
      <c r="K24" s="38"/>
      <c r="L24" s="82">
        <v>1</v>
      </c>
      <c r="M24" s="38">
        <f>M14+M16</f>
        <v>908011.382</v>
      </c>
      <c r="N24" s="22"/>
      <c r="O24" s="22"/>
      <c r="P24" s="26"/>
      <c r="Q24" s="32">
        <f>Q14</f>
        <v>0</v>
      </c>
      <c r="R24" s="32"/>
      <c r="S24" s="22"/>
      <c r="T24" s="22"/>
      <c r="U24" s="26"/>
      <c r="V24" s="27">
        <f>V14</f>
        <v>0</v>
      </c>
      <c r="W24" s="27"/>
      <c r="X24" s="27"/>
      <c r="Y24" s="22"/>
    </row>
    <row r="25" spans="1:25" s="5" customFormat="1" ht="26.25" customHeight="1">
      <c r="A25" s="123" t="s">
        <v>22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</row>
    <row r="26" spans="1:25" s="5" customFormat="1" ht="119.25" customHeight="1">
      <c r="A26" s="31">
        <v>1</v>
      </c>
      <c r="B26" s="48" t="s">
        <v>55</v>
      </c>
      <c r="C26" s="50"/>
      <c r="D26" s="40">
        <f>D27+D28</f>
        <v>1894.702</v>
      </c>
      <c r="E26" s="50"/>
      <c r="F26" s="55"/>
      <c r="G26" s="50"/>
      <c r="H26" s="50"/>
      <c r="I26" s="50"/>
      <c r="J26" s="50"/>
      <c r="K26" s="50"/>
      <c r="L26" s="50"/>
      <c r="M26" s="40"/>
      <c r="N26" s="50"/>
      <c r="O26" s="50"/>
      <c r="P26" s="50"/>
      <c r="Q26" s="50"/>
      <c r="R26" s="50"/>
      <c r="S26" s="50"/>
      <c r="T26" s="50"/>
      <c r="U26" s="50"/>
      <c r="V26" s="40"/>
      <c r="W26" s="40"/>
      <c r="X26" s="40"/>
      <c r="Y26" s="50"/>
    </row>
    <row r="27" spans="1:25" s="5" customFormat="1" ht="91.5" customHeight="1">
      <c r="A27" s="59" t="s">
        <v>28</v>
      </c>
      <c r="B27" s="30" t="s">
        <v>63</v>
      </c>
      <c r="C27" s="25" t="s">
        <v>32</v>
      </c>
      <c r="D27" s="56">
        <v>398.911</v>
      </c>
      <c r="E27" s="57" t="s">
        <v>16</v>
      </c>
      <c r="F27" s="57" t="s">
        <v>17</v>
      </c>
      <c r="G27" s="77" t="s">
        <v>67</v>
      </c>
      <c r="H27" s="22" t="s">
        <v>66</v>
      </c>
      <c r="I27" s="22" t="s">
        <v>73</v>
      </c>
      <c r="J27" s="30" t="s">
        <v>78</v>
      </c>
      <c r="K27" s="22"/>
      <c r="L27" s="26"/>
      <c r="M27" s="33"/>
      <c r="N27" s="99"/>
      <c r="O27" s="22"/>
      <c r="P27" s="22"/>
      <c r="Q27" s="23"/>
      <c r="R27" s="71"/>
      <c r="S27" s="57"/>
      <c r="T27" s="22"/>
      <c r="U27" s="25"/>
      <c r="V27" s="33"/>
      <c r="W27" s="73"/>
      <c r="X27" s="73"/>
      <c r="Y27" s="57"/>
    </row>
    <row r="28" spans="1:25" s="5" customFormat="1" ht="137.25" customHeight="1">
      <c r="A28" s="57" t="s">
        <v>37</v>
      </c>
      <c r="B28" s="25" t="s">
        <v>64</v>
      </c>
      <c r="C28" s="25" t="s">
        <v>33</v>
      </c>
      <c r="D28" s="35">
        <v>1495.791</v>
      </c>
      <c r="E28" s="57" t="s">
        <v>17</v>
      </c>
      <c r="F28" s="57" t="s">
        <v>17</v>
      </c>
      <c r="G28" s="77" t="s">
        <v>67</v>
      </c>
      <c r="H28" s="22" t="s">
        <v>66</v>
      </c>
      <c r="I28" s="22" t="s">
        <v>73</v>
      </c>
      <c r="J28" s="30" t="s">
        <v>78</v>
      </c>
      <c r="K28" s="22"/>
      <c r="L28" s="26"/>
      <c r="M28" s="40"/>
      <c r="N28" s="100"/>
      <c r="O28" s="22"/>
      <c r="P28" s="25"/>
      <c r="Q28" s="29"/>
      <c r="R28" s="63"/>
      <c r="S28" s="57"/>
      <c r="T28" s="22"/>
      <c r="U28" s="26"/>
      <c r="V28" s="40"/>
      <c r="W28" s="62"/>
      <c r="X28" s="62"/>
      <c r="Y28" s="57"/>
    </row>
    <row r="29" spans="1:25" s="13" customFormat="1" ht="151.5" customHeight="1">
      <c r="A29" s="26">
        <v>2</v>
      </c>
      <c r="B29" s="24" t="s">
        <v>65</v>
      </c>
      <c r="C29" s="26"/>
      <c r="D29" s="33">
        <f>SUM(D30:D38)</f>
        <v>325292.84199999995</v>
      </c>
      <c r="E29" s="26" t="s">
        <v>17</v>
      </c>
      <c r="F29" s="26" t="s">
        <v>17</v>
      </c>
      <c r="G29" s="26" t="s">
        <v>67</v>
      </c>
      <c r="H29" s="26" t="s">
        <v>68</v>
      </c>
      <c r="I29" s="26" t="s">
        <v>76</v>
      </c>
      <c r="J29" s="26" t="s">
        <v>77</v>
      </c>
      <c r="K29" s="26" t="s">
        <v>68</v>
      </c>
      <c r="L29" s="26"/>
      <c r="M29" s="33">
        <f>SUM(M30:M38)</f>
        <v>325292.84199999995</v>
      </c>
      <c r="N29" s="26" t="s">
        <v>76</v>
      </c>
      <c r="O29" s="26"/>
      <c r="P29" s="26"/>
      <c r="Q29" s="39"/>
      <c r="R29" s="39"/>
      <c r="S29" s="26"/>
      <c r="T29" s="26"/>
      <c r="U29" s="26"/>
      <c r="V29" s="33"/>
      <c r="W29" s="33"/>
      <c r="X29" s="33"/>
      <c r="Y29" s="26" t="s">
        <v>90</v>
      </c>
    </row>
    <row r="30" spans="1:25" s="13" customFormat="1" ht="15.75">
      <c r="A30" s="78" t="s">
        <v>29</v>
      </c>
      <c r="B30" s="83" t="s">
        <v>23</v>
      </c>
      <c r="C30" s="26"/>
      <c r="D30" s="56">
        <v>45438.363</v>
      </c>
      <c r="E30" s="99" t="s">
        <v>17</v>
      </c>
      <c r="F30" s="99" t="s">
        <v>17</v>
      </c>
      <c r="G30" s="99" t="s">
        <v>67</v>
      </c>
      <c r="H30" s="96" t="s">
        <v>68</v>
      </c>
      <c r="I30" s="96" t="s">
        <v>76</v>
      </c>
      <c r="J30" s="96" t="s">
        <v>77</v>
      </c>
      <c r="K30" s="96" t="s">
        <v>68</v>
      </c>
      <c r="L30" s="104"/>
      <c r="M30" s="56">
        <v>45438.363</v>
      </c>
      <c r="N30" s="105" t="s">
        <v>76</v>
      </c>
      <c r="O30" s="26"/>
      <c r="P30" s="26"/>
      <c r="Q30" s="39"/>
      <c r="R30" s="39"/>
      <c r="S30" s="26"/>
      <c r="T30" s="26"/>
      <c r="U30" s="26"/>
      <c r="V30" s="33"/>
      <c r="W30" s="33"/>
      <c r="X30" s="33"/>
      <c r="Y30" s="26"/>
    </row>
    <row r="31" spans="1:25" s="13" customFormat="1" ht="15.75">
      <c r="A31" s="78" t="s">
        <v>34</v>
      </c>
      <c r="B31" s="83" t="s">
        <v>24</v>
      </c>
      <c r="C31" s="26"/>
      <c r="D31" s="56">
        <v>33786.138</v>
      </c>
      <c r="E31" s="100"/>
      <c r="F31" s="100"/>
      <c r="G31" s="100"/>
      <c r="H31" s="97"/>
      <c r="I31" s="97"/>
      <c r="J31" s="97"/>
      <c r="K31" s="97"/>
      <c r="L31" s="104"/>
      <c r="M31" s="56">
        <v>33786.138</v>
      </c>
      <c r="N31" s="105"/>
      <c r="O31" s="26"/>
      <c r="P31" s="26"/>
      <c r="Q31" s="39"/>
      <c r="R31" s="39"/>
      <c r="S31" s="26"/>
      <c r="T31" s="26"/>
      <c r="U31" s="26"/>
      <c r="V31" s="33"/>
      <c r="W31" s="33"/>
      <c r="X31" s="33"/>
      <c r="Y31" s="26"/>
    </row>
    <row r="32" spans="1:25" s="13" customFormat="1" ht="15.75">
      <c r="A32" s="78" t="s">
        <v>35</v>
      </c>
      <c r="B32" s="83" t="s">
        <v>25</v>
      </c>
      <c r="C32" s="26"/>
      <c r="D32" s="56">
        <v>52182.165</v>
      </c>
      <c r="E32" s="100"/>
      <c r="F32" s="100"/>
      <c r="G32" s="100"/>
      <c r="H32" s="97"/>
      <c r="I32" s="97"/>
      <c r="J32" s="97"/>
      <c r="K32" s="97"/>
      <c r="L32" s="104"/>
      <c r="M32" s="56">
        <v>52182.165</v>
      </c>
      <c r="N32" s="105"/>
      <c r="O32" s="26"/>
      <c r="P32" s="26"/>
      <c r="Q32" s="39"/>
      <c r="R32" s="39"/>
      <c r="S32" s="26"/>
      <c r="T32" s="26"/>
      <c r="U32" s="26"/>
      <c r="V32" s="33"/>
      <c r="W32" s="33"/>
      <c r="X32" s="33"/>
      <c r="Y32" s="26"/>
    </row>
    <row r="33" spans="1:25" s="13" customFormat="1" ht="15.75">
      <c r="A33" s="78" t="s">
        <v>36</v>
      </c>
      <c r="B33" s="83" t="s">
        <v>26</v>
      </c>
      <c r="C33" s="26"/>
      <c r="D33" s="56">
        <v>57645.13</v>
      </c>
      <c r="E33" s="100"/>
      <c r="F33" s="100"/>
      <c r="G33" s="100"/>
      <c r="H33" s="97"/>
      <c r="I33" s="97"/>
      <c r="J33" s="97"/>
      <c r="K33" s="97"/>
      <c r="L33" s="104"/>
      <c r="M33" s="56">
        <v>57645.13</v>
      </c>
      <c r="N33" s="105"/>
      <c r="O33" s="26"/>
      <c r="P33" s="26"/>
      <c r="Q33" s="39"/>
      <c r="R33" s="39"/>
      <c r="S33" s="26"/>
      <c r="T33" s="26"/>
      <c r="U33" s="26"/>
      <c r="V33" s="33"/>
      <c r="W33" s="33"/>
      <c r="X33" s="33"/>
      <c r="Y33" s="26"/>
    </row>
    <row r="34" spans="1:25" s="13" customFormat="1" ht="15.75">
      <c r="A34" s="78" t="s">
        <v>38</v>
      </c>
      <c r="B34" s="83" t="s">
        <v>27</v>
      </c>
      <c r="C34" s="26"/>
      <c r="D34" s="56">
        <v>12546.648</v>
      </c>
      <c r="E34" s="100"/>
      <c r="F34" s="100"/>
      <c r="G34" s="100"/>
      <c r="H34" s="97"/>
      <c r="I34" s="97"/>
      <c r="J34" s="97"/>
      <c r="K34" s="97"/>
      <c r="L34" s="104"/>
      <c r="M34" s="56">
        <v>12546.648</v>
      </c>
      <c r="N34" s="105"/>
      <c r="O34" s="26"/>
      <c r="P34" s="26"/>
      <c r="Q34" s="39"/>
      <c r="R34" s="39"/>
      <c r="S34" s="26"/>
      <c r="T34" s="26"/>
      <c r="U34" s="26"/>
      <c r="V34" s="33"/>
      <c r="W34" s="33"/>
      <c r="X34" s="33"/>
      <c r="Y34" s="26"/>
    </row>
    <row r="35" spans="1:25" s="13" customFormat="1" ht="15.75">
      <c r="A35" s="78" t="s">
        <v>39</v>
      </c>
      <c r="B35" s="83" t="s">
        <v>30</v>
      </c>
      <c r="C35" s="26"/>
      <c r="D35" s="56">
        <v>10997.391</v>
      </c>
      <c r="E35" s="100"/>
      <c r="F35" s="100"/>
      <c r="G35" s="100"/>
      <c r="H35" s="97"/>
      <c r="I35" s="97"/>
      <c r="J35" s="97"/>
      <c r="K35" s="97"/>
      <c r="L35" s="104"/>
      <c r="M35" s="56">
        <v>10997.391</v>
      </c>
      <c r="N35" s="105"/>
      <c r="O35" s="26"/>
      <c r="P35" s="26"/>
      <c r="Q35" s="39"/>
      <c r="R35" s="39"/>
      <c r="S35" s="26"/>
      <c r="T35" s="26"/>
      <c r="U35" s="26"/>
      <c r="V35" s="33"/>
      <c r="W35" s="33"/>
      <c r="X35" s="33"/>
      <c r="Y35" s="26"/>
    </row>
    <row r="36" spans="1:25" s="13" customFormat="1" ht="15.75">
      <c r="A36" s="78" t="s">
        <v>40</v>
      </c>
      <c r="B36" s="83" t="s">
        <v>31</v>
      </c>
      <c r="C36" s="26"/>
      <c r="D36" s="56">
        <v>48299.049</v>
      </c>
      <c r="E36" s="100"/>
      <c r="F36" s="100"/>
      <c r="G36" s="100"/>
      <c r="H36" s="97"/>
      <c r="I36" s="97"/>
      <c r="J36" s="97"/>
      <c r="K36" s="97"/>
      <c r="L36" s="104"/>
      <c r="M36" s="56">
        <v>48299.049</v>
      </c>
      <c r="N36" s="105"/>
      <c r="O36" s="26"/>
      <c r="P36" s="26"/>
      <c r="Q36" s="39"/>
      <c r="R36" s="39"/>
      <c r="S36" s="26"/>
      <c r="T36" s="26"/>
      <c r="U36" s="26"/>
      <c r="V36" s="33"/>
      <c r="W36" s="33"/>
      <c r="X36" s="33"/>
      <c r="Y36" s="26"/>
    </row>
    <row r="37" spans="1:25" s="13" customFormat="1" ht="15.75">
      <c r="A37" s="78" t="s">
        <v>74</v>
      </c>
      <c r="B37" s="83" t="s">
        <v>32</v>
      </c>
      <c r="C37" s="26"/>
      <c r="D37" s="56">
        <v>55325.206</v>
      </c>
      <c r="E37" s="100"/>
      <c r="F37" s="100"/>
      <c r="G37" s="100"/>
      <c r="H37" s="97"/>
      <c r="I37" s="97"/>
      <c r="J37" s="97"/>
      <c r="K37" s="97"/>
      <c r="L37" s="104"/>
      <c r="M37" s="56">
        <v>55325.206</v>
      </c>
      <c r="N37" s="105"/>
      <c r="O37" s="26"/>
      <c r="P37" s="26"/>
      <c r="Q37" s="39"/>
      <c r="R37" s="39"/>
      <c r="S37" s="26"/>
      <c r="T37" s="26"/>
      <c r="U37" s="26"/>
      <c r="V37" s="33"/>
      <c r="W37" s="33"/>
      <c r="X37" s="33"/>
      <c r="Y37" s="26"/>
    </row>
    <row r="38" spans="1:25" s="13" customFormat="1" ht="15.75">
      <c r="A38" s="78" t="s">
        <v>75</v>
      </c>
      <c r="B38" s="83" t="s">
        <v>33</v>
      </c>
      <c r="C38" s="26"/>
      <c r="D38" s="56">
        <v>9072.752</v>
      </c>
      <c r="E38" s="101"/>
      <c r="F38" s="101"/>
      <c r="G38" s="101"/>
      <c r="H38" s="98"/>
      <c r="I38" s="98"/>
      <c r="J38" s="98"/>
      <c r="K38" s="98"/>
      <c r="L38" s="104"/>
      <c r="M38" s="56">
        <v>9072.752</v>
      </c>
      <c r="N38" s="105"/>
      <c r="O38" s="26"/>
      <c r="P38" s="26"/>
      <c r="Q38" s="39"/>
      <c r="R38" s="39"/>
      <c r="S38" s="26"/>
      <c r="T38" s="26"/>
      <c r="U38" s="26"/>
      <c r="V38" s="33"/>
      <c r="W38" s="33"/>
      <c r="X38" s="33"/>
      <c r="Y38" s="26"/>
    </row>
    <row r="39" spans="1:25" s="13" customFormat="1" ht="141.75">
      <c r="A39" s="26">
        <v>3</v>
      </c>
      <c r="B39" s="24" t="s">
        <v>91</v>
      </c>
      <c r="C39" s="26">
        <v>1</v>
      </c>
      <c r="D39" s="33">
        <f>SUM(D40:D52)</f>
        <v>356878.67900000006</v>
      </c>
      <c r="E39" s="26" t="s">
        <v>17</v>
      </c>
      <c r="F39" s="26" t="s">
        <v>17</v>
      </c>
      <c r="G39" s="26" t="s">
        <v>67</v>
      </c>
      <c r="H39" s="26" t="s">
        <v>100</v>
      </c>
      <c r="I39" s="26" t="s">
        <v>101</v>
      </c>
      <c r="J39" s="26" t="s">
        <v>102</v>
      </c>
      <c r="K39" s="26" t="s">
        <v>100</v>
      </c>
      <c r="L39" s="26">
        <v>1</v>
      </c>
      <c r="M39" s="33">
        <f>SUM(M40:M52)</f>
        <v>356878.67900000006</v>
      </c>
      <c r="N39" s="26" t="s">
        <v>101</v>
      </c>
      <c r="O39" s="26"/>
      <c r="P39" s="26"/>
      <c r="Q39" s="39"/>
      <c r="R39" s="39"/>
      <c r="S39" s="26"/>
      <c r="T39" s="26"/>
      <c r="U39" s="26"/>
      <c r="V39" s="33"/>
      <c r="W39" s="33"/>
      <c r="X39" s="33"/>
      <c r="Y39" s="26"/>
    </row>
    <row r="40" spans="1:25" s="13" customFormat="1" ht="15.75" customHeight="1">
      <c r="A40" s="78" t="s">
        <v>29</v>
      </c>
      <c r="B40" s="83" t="s">
        <v>23</v>
      </c>
      <c r="C40" s="26"/>
      <c r="D40" s="56">
        <v>21833.592</v>
      </c>
      <c r="E40" s="99" t="s">
        <v>17</v>
      </c>
      <c r="F40" s="99" t="s">
        <v>17</v>
      </c>
      <c r="G40" s="99" t="s">
        <v>67</v>
      </c>
      <c r="H40" s="96" t="s">
        <v>68</v>
      </c>
      <c r="I40" s="96" t="s">
        <v>101</v>
      </c>
      <c r="J40" s="96" t="s">
        <v>102</v>
      </c>
      <c r="K40" s="96" t="s">
        <v>100</v>
      </c>
      <c r="L40" s="66"/>
      <c r="M40" s="56">
        <v>21833.592</v>
      </c>
      <c r="N40" s="96" t="s">
        <v>101</v>
      </c>
      <c r="O40" s="26"/>
      <c r="P40" s="26"/>
      <c r="Q40" s="39"/>
      <c r="R40" s="39"/>
      <c r="S40" s="26"/>
      <c r="T40" s="26"/>
      <c r="U40" s="26"/>
      <c r="V40" s="33"/>
      <c r="W40" s="33"/>
      <c r="X40" s="33"/>
      <c r="Y40" s="26"/>
    </row>
    <row r="41" spans="1:25" s="13" customFormat="1" ht="15.75">
      <c r="A41" s="78" t="s">
        <v>34</v>
      </c>
      <c r="B41" s="83" t="s">
        <v>24</v>
      </c>
      <c r="C41" s="26"/>
      <c r="D41" s="56">
        <v>35703.996</v>
      </c>
      <c r="E41" s="100"/>
      <c r="F41" s="100"/>
      <c r="G41" s="100"/>
      <c r="H41" s="97"/>
      <c r="I41" s="97"/>
      <c r="J41" s="97"/>
      <c r="K41" s="97"/>
      <c r="L41" s="66"/>
      <c r="M41" s="56">
        <v>35703.996</v>
      </c>
      <c r="N41" s="97"/>
      <c r="O41" s="26"/>
      <c r="P41" s="26"/>
      <c r="Q41" s="39"/>
      <c r="R41" s="39"/>
      <c r="S41" s="26"/>
      <c r="T41" s="26"/>
      <c r="U41" s="26"/>
      <c r="V41" s="33"/>
      <c r="W41" s="33"/>
      <c r="X41" s="33"/>
      <c r="Y41" s="26"/>
    </row>
    <row r="42" spans="1:25" s="13" customFormat="1" ht="15.75">
      <c r="A42" s="78" t="s">
        <v>35</v>
      </c>
      <c r="B42" s="83" t="s">
        <v>25</v>
      </c>
      <c r="C42" s="26"/>
      <c r="D42" s="56">
        <v>53853.022</v>
      </c>
      <c r="E42" s="100"/>
      <c r="F42" s="100"/>
      <c r="G42" s="100"/>
      <c r="H42" s="97"/>
      <c r="I42" s="97"/>
      <c r="J42" s="97"/>
      <c r="K42" s="97"/>
      <c r="L42" s="66"/>
      <c r="M42" s="56">
        <v>53853.022</v>
      </c>
      <c r="N42" s="97"/>
      <c r="O42" s="26"/>
      <c r="P42" s="26"/>
      <c r="Q42" s="39"/>
      <c r="R42" s="39"/>
      <c r="S42" s="26"/>
      <c r="T42" s="26"/>
      <c r="U42" s="26"/>
      <c r="V42" s="33"/>
      <c r="W42" s="33"/>
      <c r="X42" s="33"/>
      <c r="Y42" s="26"/>
    </row>
    <row r="43" spans="1:25" s="13" customFormat="1" ht="15.75">
      <c r="A43" s="78" t="s">
        <v>36</v>
      </c>
      <c r="B43" s="83" t="s">
        <v>26</v>
      </c>
      <c r="C43" s="26"/>
      <c r="D43" s="56">
        <v>62941.854</v>
      </c>
      <c r="E43" s="100"/>
      <c r="F43" s="100"/>
      <c r="G43" s="100"/>
      <c r="H43" s="97"/>
      <c r="I43" s="97"/>
      <c r="J43" s="97"/>
      <c r="K43" s="97"/>
      <c r="L43" s="66"/>
      <c r="M43" s="56">
        <v>62941.854</v>
      </c>
      <c r="N43" s="97"/>
      <c r="O43" s="26"/>
      <c r="P43" s="26"/>
      <c r="Q43" s="39"/>
      <c r="R43" s="39"/>
      <c r="S43" s="26"/>
      <c r="T43" s="26"/>
      <c r="U43" s="26"/>
      <c r="V43" s="33"/>
      <c r="W43" s="33"/>
      <c r="X43" s="33"/>
      <c r="Y43" s="26"/>
    </row>
    <row r="44" spans="1:25" s="13" customFormat="1" ht="15.75">
      <c r="A44" s="78" t="s">
        <v>38</v>
      </c>
      <c r="B44" s="83" t="s">
        <v>27</v>
      </c>
      <c r="C44" s="26"/>
      <c r="D44" s="56">
        <v>11703.139</v>
      </c>
      <c r="E44" s="100"/>
      <c r="F44" s="100"/>
      <c r="G44" s="100"/>
      <c r="H44" s="97"/>
      <c r="I44" s="97"/>
      <c r="J44" s="97"/>
      <c r="K44" s="97"/>
      <c r="L44" s="66"/>
      <c r="M44" s="56">
        <v>11703.139</v>
      </c>
      <c r="N44" s="97"/>
      <c r="O44" s="26"/>
      <c r="P44" s="26"/>
      <c r="Q44" s="39"/>
      <c r="R44" s="39"/>
      <c r="S44" s="26"/>
      <c r="T44" s="26"/>
      <c r="U44" s="26"/>
      <c r="V44" s="33"/>
      <c r="W44" s="33"/>
      <c r="X44" s="33"/>
      <c r="Y44" s="26"/>
    </row>
    <row r="45" spans="1:25" s="13" customFormat="1" ht="15.75">
      <c r="A45" s="78" t="s">
        <v>39</v>
      </c>
      <c r="B45" s="83" t="s">
        <v>30</v>
      </c>
      <c r="C45" s="26"/>
      <c r="D45" s="56">
        <v>13080.873</v>
      </c>
      <c r="E45" s="100"/>
      <c r="F45" s="100"/>
      <c r="G45" s="100"/>
      <c r="H45" s="97"/>
      <c r="I45" s="97"/>
      <c r="J45" s="97"/>
      <c r="K45" s="97"/>
      <c r="L45" s="66"/>
      <c r="M45" s="56">
        <v>13080.873</v>
      </c>
      <c r="N45" s="97"/>
      <c r="O45" s="26"/>
      <c r="P45" s="26"/>
      <c r="Q45" s="39"/>
      <c r="R45" s="39"/>
      <c r="S45" s="26"/>
      <c r="T45" s="26"/>
      <c r="U45" s="26"/>
      <c r="V45" s="33"/>
      <c r="W45" s="33"/>
      <c r="X45" s="33"/>
      <c r="Y45" s="26"/>
    </row>
    <row r="46" spans="1:25" s="13" customFormat="1" ht="15.75">
      <c r="A46" s="78" t="s">
        <v>40</v>
      </c>
      <c r="B46" s="83" t="s">
        <v>31</v>
      </c>
      <c r="C46" s="26"/>
      <c r="D46" s="56">
        <v>52272.906</v>
      </c>
      <c r="E46" s="100"/>
      <c r="F46" s="100"/>
      <c r="G46" s="100"/>
      <c r="H46" s="97"/>
      <c r="I46" s="97"/>
      <c r="J46" s="97"/>
      <c r="K46" s="97"/>
      <c r="L46" s="66"/>
      <c r="M46" s="56">
        <v>52272.906</v>
      </c>
      <c r="N46" s="97"/>
      <c r="O46" s="26"/>
      <c r="P46" s="26"/>
      <c r="Q46" s="39"/>
      <c r="R46" s="39"/>
      <c r="S46" s="26"/>
      <c r="T46" s="26"/>
      <c r="U46" s="26"/>
      <c r="V46" s="33"/>
      <c r="W46" s="33"/>
      <c r="X46" s="33"/>
      <c r="Y46" s="26"/>
    </row>
    <row r="47" spans="1:25" s="13" customFormat="1" ht="15.75">
      <c r="A47" s="78" t="s">
        <v>74</v>
      </c>
      <c r="B47" s="83" t="s">
        <v>32</v>
      </c>
      <c r="C47" s="26"/>
      <c r="D47" s="56">
        <v>45439.467</v>
      </c>
      <c r="E47" s="100"/>
      <c r="F47" s="100"/>
      <c r="G47" s="100"/>
      <c r="H47" s="97"/>
      <c r="I47" s="97"/>
      <c r="J47" s="97"/>
      <c r="K47" s="97"/>
      <c r="L47" s="66"/>
      <c r="M47" s="56">
        <v>45439.467</v>
      </c>
      <c r="N47" s="97"/>
      <c r="O47" s="26"/>
      <c r="P47" s="26"/>
      <c r="Q47" s="39"/>
      <c r="R47" s="39"/>
      <c r="S47" s="26"/>
      <c r="T47" s="26"/>
      <c r="U47" s="26"/>
      <c r="V47" s="33"/>
      <c r="W47" s="33"/>
      <c r="X47" s="33"/>
      <c r="Y47" s="26"/>
    </row>
    <row r="48" spans="1:25" s="13" customFormat="1" ht="15.75">
      <c r="A48" s="85" t="s">
        <v>75</v>
      </c>
      <c r="B48" s="83" t="s">
        <v>33</v>
      </c>
      <c r="C48" s="26"/>
      <c r="D48" s="56">
        <v>11227.86</v>
      </c>
      <c r="E48" s="100"/>
      <c r="F48" s="100"/>
      <c r="G48" s="100"/>
      <c r="H48" s="97"/>
      <c r="I48" s="97"/>
      <c r="J48" s="97"/>
      <c r="K48" s="97"/>
      <c r="L48" s="66"/>
      <c r="M48" s="56">
        <v>11227.86</v>
      </c>
      <c r="N48" s="97"/>
      <c r="O48" s="26"/>
      <c r="P48" s="26"/>
      <c r="Q48" s="39"/>
      <c r="R48" s="39"/>
      <c r="S48" s="26"/>
      <c r="T48" s="26"/>
      <c r="U48" s="26"/>
      <c r="V48" s="33"/>
      <c r="W48" s="33"/>
      <c r="X48" s="33"/>
      <c r="Y48" s="26"/>
    </row>
    <row r="49" spans="1:25" s="13" customFormat="1" ht="15.75">
      <c r="A49" s="85" t="s">
        <v>92</v>
      </c>
      <c r="B49" s="83" t="s">
        <v>96</v>
      </c>
      <c r="C49" s="26"/>
      <c r="D49" s="56">
        <v>6435.183</v>
      </c>
      <c r="E49" s="100"/>
      <c r="F49" s="100"/>
      <c r="G49" s="100"/>
      <c r="H49" s="97"/>
      <c r="I49" s="97"/>
      <c r="J49" s="97"/>
      <c r="K49" s="97"/>
      <c r="L49" s="66"/>
      <c r="M49" s="56">
        <v>6435.183</v>
      </c>
      <c r="N49" s="97"/>
      <c r="O49" s="26"/>
      <c r="P49" s="26"/>
      <c r="Q49" s="39"/>
      <c r="R49" s="39"/>
      <c r="S49" s="26"/>
      <c r="T49" s="26"/>
      <c r="U49" s="26"/>
      <c r="V49" s="33"/>
      <c r="W49" s="33"/>
      <c r="X49" s="33"/>
      <c r="Y49" s="26"/>
    </row>
    <row r="50" spans="1:25" s="13" customFormat="1" ht="15.75">
      <c r="A50" s="85" t="s">
        <v>93</v>
      </c>
      <c r="B50" s="83" t="s">
        <v>97</v>
      </c>
      <c r="C50" s="26"/>
      <c r="D50" s="56">
        <v>12853.482</v>
      </c>
      <c r="E50" s="100"/>
      <c r="F50" s="100"/>
      <c r="G50" s="100"/>
      <c r="H50" s="97"/>
      <c r="I50" s="97"/>
      <c r="J50" s="97"/>
      <c r="K50" s="97"/>
      <c r="L50" s="66"/>
      <c r="M50" s="56">
        <v>12853.482</v>
      </c>
      <c r="N50" s="97"/>
      <c r="O50" s="26"/>
      <c r="P50" s="26"/>
      <c r="Q50" s="39"/>
      <c r="R50" s="39"/>
      <c r="S50" s="26"/>
      <c r="T50" s="26"/>
      <c r="U50" s="26"/>
      <c r="V50" s="33"/>
      <c r="W50" s="33"/>
      <c r="X50" s="33"/>
      <c r="Y50" s="26"/>
    </row>
    <row r="51" spans="1:25" s="13" customFormat="1" ht="15.75">
      <c r="A51" s="85" t="s">
        <v>94</v>
      </c>
      <c r="B51" s="83" t="s">
        <v>98</v>
      </c>
      <c r="C51" s="26"/>
      <c r="D51" s="56">
        <v>15867.601</v>
      </c>
      <c r="E51" s="100"/>
      <c r="F51" s="100"/>
      <c r="G51" s="100"/>
      <c r="H51" s="97"/>
      <c r="I51" s="97"/>
      <c r="J51" s="97"/>
      <c r="K51" s="97"/>
      <c r="L51" s="66"/>
      <c r="M51" s="56">
        <v>15867.601</v>
      </c>
      <c r="N51" s="97"/>
      <c r="O51" s="26"/>
      <c r="P51" s="26"/>
      <c r="Q51" s="39"/>
      <c r="R51" s="39"/>
      <c r="S51" s="26"/>
      <c r="T51" s="26"/>
      <c r="U51" s="26"/>
      <c r="V51" s="33"/>
      <c r="W51" s="33"/>
      <c r="X51" s="33"/>
      <c r="Y51" s="26"/>
    </row>
    <row r="52" spans="1:25" s="13" customFormat="1" ht="15.75">
      <c r="A52" s="85" t="s">
        <v>95</v>
      </c>
      <c r="B52" s="83" t="s">
        <v>99</v>
      </c>
      <c r="C52" s="26"/>
      <c r="D52" s="56">
        <v>13665.704</v>
      </c>
      <c r="E52" s="101"/>
      <c r="F52" s="101"/>
      <c r="G52" s="101"/>
      <c r="H52" s="98"/>
      <c r="I52" s="98"/>
      <c r="J52" s="98"/>
      <c r="K52" s="98"/>
      <c r="L52" s="66"/>
      <c r="M52" s="56">
        <v>13665.704</v>
      </c>
      <c r="N52" s="98"/>
      <c r="O52" s="26"/>
      <c r="P52" s="26"/>
      <c r="Q52" s="39"/>
      <c r="R52" s="39"/>
      <c r="S52" s="26"/>
      <c r="T52" s="26"/>
      <c r="U52" s="26"/>
      <c r="V52" s="33"/>
      <c r="W52" s="33"/>
      <c r="X52" s="33"/>
      <c r="Y52" s="26"/>
    </row>
    <row r="53" spans="1:25" s="13" customFormat="1" ht="110.25">
      <c r="A53" s="68">
        <v>3</v>
      </c>
      <c r="B53" s="24" t="s">
        <v>79</v>
      </c>
      <c r="C53" s="26">
        <v>1</v>
      </c>
      <c r="D53" s="33">
        <v>3630.33</v>
      </c>
      <c r="E53" s="26" t="s">
        <v>17</v>
      </c>
      <c r="F53" s="26" t="s">
        <v>17</v>
      </c>
      <c r="G53" s="68" t="s">
        <v>67</v>
      </c>
      <c r="H53" s="68" t="s">
        <v>113</v>
      </c>
      <c r="I53" s="68" t="s">
        <v>80</v>
      </c>
      <c r="J53" s="68" t="s">
        <v>81</v>
      </c>
      <c r="K53" s="68" t="s">
        <v>114</v>
      </c>
      <c r="L53" s="26">
        <v>1</v>
      </c>
      <c r="M53" s="33">
        <v>3630.33</v>
      </c>
      <c r="N53" s="26" t="s">
        <v>80</v>
      </c>
      <c r="O53" s="26"/>
      <c r="P53" s="26"/>
      <c r="Q53" s="39"/>
      <c r="R53" s="39"/>
      <c r="S53" s="26"/>
      <c r="T53" s="26"/>
      <c r="U53" s="25">
        <v>1</v>
      </c>
      <c r="V53" s="56">
        <v>3630.33</v>
      </c>
      <c r="W53" s="56">
        <v>0</v>
      </c>
      <c r="X53" s="56" t="s">
        <v>110</v>
      </c>
      <c r="Y53" s="25" t="s">
        <v>111</v>
      </c>
    </row>
    <row r="54" spans="1:25" s="13" customFormat="1" ht="94.5">
      <c r="A54" s="68">
        <v>4</v>
      </c>
      <c r="B54" s="24" t="s">
        <v>84</v>
      </c>
      <c r="C54" s="26">
        <v>1</v>
      </c>
      <c r="D54" s="33">
        <f>D55+D56</f>
        <v>1140.775</v>
      </c>
      <c r="E54" s="26" t="s">
        <v>17</v>
      </c>
      <c r="F54" s="26" t="s">
        <v>17</v>
      </c>
      <c r="G54" s="68" t="s">
        <v>67</v>
      </c>
      <c r="H54" s="68" t="s">
        <v>88</v>
      </c>
      <c r="I54" s="68" t="s">
        <v>80</v>
      </c>
      <c r="J54" s="68" t="s">
        <v>87</v>
      </c>
      <c r="K54" s="78" t="s">
        <v>88</v>
      </c>
      <c r="L54" s="26">
        <v>1</v>
      </c>
      <c r="M54" s="33">
        <f>M55+M56</f>
        <v>1140.775</v>
      </c>
      <c r="N54" s="26" t="s">
        <v>80</v>
      </c>
      <c r="O54" s="26"/>
      <c r="P54" s="26"/>
      <c r="Q54" s="39"/>
      <c r="R54" s="39"/>
      <c r="S54" s="26"/>
      <c r="T54" s="26"/>
      <c r="U54" s="26"/>
      <c r="V54" s="33"/>
      <c r="W54" s="33"/>
      <c r="X54" s="33"/>
      <c r="Y54" s="26"/>
    </row>
    <row r="55" spans="1:25" s="13" customFormat="1" ht="94.5">
      <c r="A55" s="78" t="s">
        <v>82</v>
      </c>
      <c r="B55" s="83" t="s">
        <v>85</v>
      </c>
      <c r="C55" s="25" t="s">
        <v>23</v>
      </c>
      <c r="D55" s="56">
        <v>241.045</v>
      </c>
      <c r="E55" s="25" t="s">
        <v>17</v>
      </c>
      <c r="F55" s="25" t="s">
        <v>17</v>
      </c>
      <c r="G55" s="99" t="s">
        <v>67</v>
      </c>
      <c r="H55" s="96" t="s">
        <v>88</v>
      </c>
      <c r="I55" s="96" t="s">
        <v>80</v>
      </c>
      <c r="J55" s="96" t="s">
        <v>87</v>
      </c>
      <c r="K55" s="96" t="s">
        <v>88</v>
      </c>
      <c r="L55" s="102"/>
      <c r="M55" s="56">
        <v>241.045</v>
      </c>
      <c r="N55" s="96" t="s">
        <v>80</v>
      </c>
      <c r="O55" s="26"/>
      <c r="P55" s="26"/>
      <c r="Q55" s="39"/>
      <c r="R55" s="39"/>
      <c r="S55" s="26"/>
      <c r="T55" s="26"/>
      <c r="U55" s="26"/>
      <c r="V55" s="33"/>
      <c r="W55" s="33"/>
      <c r="X55" s="33"/>
      <c r="Y55" s="96" t="s">
        <v>89</v>
      </c>
    </row>
    <row r="56" spans="1:25" s="13" customFormat="1" ht="78.75">
      <c r="A56" s="78" t="s">
        <v>83</v>
      </c>
      <c r="B56" s="83" t="s">
        <v>86</v>
      </c>
      <c r="C56" s="25" t="s">
        <v>24</v>
      </c>
      <c r="D56" s="56">
        <v>899.73</v>
      </c>
      <c r="E56" s="25" t="s">
        <v>17</v>
      </c>
      <c r="F56" s="25" t="s">
        <v>17</v>
      </c>
      <c r="G56" s="101"/>
      <c r="H56" s="98"/>
      <c r="I56" s="98"/>
      <c r="J56" s="98"/>
      <c r="K56" s="98"/>
      <c r="L56" s="103"/>
      <c r="M56" s="56">
        <v>899.73</v>
      </c>
      <c r="N56" s="98"/>
      <c r="O56" s="26"/>
      <c r="P56" s="26"/>
      <c r="Q56" s="39"/>
      <c r="R56" s="39"/>
      <c r="S56" s="26"/>
      <c r="T56" s="26"/>
      <c r="U56" s="26"/>
      <c r="V56" s="33"/>
      <c r="W56" s="33"/>
      <c r="X56" s="33"/>
      <c r="Y56" s="98"/>
    </row>
    <row r="57" spans="1:25" s="13" customFormat="1" ht="151.5" customHeight="1">
      <c r="A57" s="68">
        <v>5</v>
      </c>
      <c r="B57" s="24" t="s">
        <v>103</v>
      </c>
      <c r="C57" s="26">
        <v>1</v>
      </c>
      <c r="D57" s="33">
        <f>SUM(D58:D59)</f>
        <v>14354.564</v>
      </c>
      <c r="E57" s="84" t="s">
        <v>17</v>
      </c>
      <c r="F57" s="84" t="s">
        <v>17</v>
      </c>
      <c r="G57" s="26" t="s">
        <v>115</v>
      </c>
      <c r="H57" s="68" t="s">
        <v>113</v>
      </c>
      <c r="I57" s="68" t="s">
        <v>116</v>
      </c>
      <c r="J57" s="68" t="s">
        <v>117</v>
      </c>
      <c r="K57" s="68" t="s">
        <v>119</v>
      </c>
      <c r="L57" s="26">
        <v>1</v>
      </c>
      <c r="M57" s="33">
        <f>SUM(M58:M59)</f>
        <v>14354.564</v>
      </c>
      <c r="N57" s="26" t="s">
        <v>116</v>
      </c>
      <c r="O57" s="26"/>
      <c r="P57" s="26"/>
      <c r="Q57" s="39"/>
      <c r="R57" s="39"/>
      <c r="S57" s="26"/>
      <c r="T57" s="26"/>
      <c r="U57" s="26"/>
      <c r="V57" s="33"/>
      <c r="W57" s="33"/>
      <c r="X57" s="33"/>
      <c r="Y57" s="26"/>
    </row>
    <row r="58" spans="1:25" s="13" customFormat="1" ht="94.5">
      <c r="A58" s="78" t="s">
        <v>106</v>
      </c>
      <c r="B58" s="86" t="s">
        <v>108</v>
      </c>
      <c r="C58" s="25" t="s">
        <v>104</v>
      </c>
      <c r="D58" s="56">
        <v>6881.837</v>
      </c>
      <c r="E58" s="96" t="s">
        <v>17</v>
      </c>
      <c r="F58" s="96" t="s">
        <v>17</v>
      </c>
      <c r="G58" s="96" t="s">
        <v>115</v>
      </c>
      <c r="H58" s="96" t="s">
        <v>113</v>
      </c>
      <c r="I58" s="96" t="s">
        <v>116</v>
      </c>
      <c r="J58" s="96" t="s">
        <v>117</v>
      </c>
      <c r="K58" s="96" t="s">
        <v>118</v>
      </c>
      <c r="L58" s="26"/>
      <c r="M58" s="56">
        <v>6881.837</v>
      </c>
      <c r="N58" s="96" t="s">
        <v>116</v>
      </c>
      <c r="O58" s="26"/>
      <c r="P58" s="26"/>
      <c r="Q58" s="39"/>
      <c r="R58" s="39"/>
      <c r="S58" s="26"/>
      <c r="T58" s="26"/>
      <c r="U58" s="26"/>
      <c r="V58" s="33"/>
      <c r="W58" s="33"/>
      <c r="X58" s="33"/>
      <c r="Y58" s="26"/>
    </row>
    <row r="59" spans="1:25" s="13" customFormat="1" ht="94.5">
      <c r="A59" s="78" t="s">
        <v>107</v>
      </c>
      <c r="B59" s="86" t="s">
        <v>109</v>
      </c>
      <c r="C59" s="25" t="s">
        <v>105</v>
      </c>
      <c r="D59" s="56">
        <v>7472.727</v>
      </c>
      <c r="E59" s="98"/>
      <c r="F59" s="98"/>
      <c r="G59" s="98"/>
      <c r="H59" s="98"/>
      <c r="I59" s="98"/>
      <c r="J59" s="98"/>
      <c r="K59" s="98"/>
      <c r="L59" s="26"/>
      <c r="M59" s="56">
        <v>7472.727</v>
      </c>
      <c r="N59" s="98"/>
      <c r="O59" s="26"/>
      <c r="P59" s="26"/>
      <c r="Q59" s="39"/>
      <c r="R59" s="39"/>
      <c r="S59" s="26"/>
      <c r="T59" s="26"/>
      <c r="U59" s="26"/>
      <c r="V59" s="33"/>
      <c r="W59" s="33"/>
      <c r="X59" s="33"/>
      <c r="Y59" s="26"/>
    </row>
    <row r="60" spans="1:25" s="5" customFormat="1" ht="31.5">
      <c r="A60" s="26"/>
      <c r="B60" s="26" t="s">
        <v>21</v>
      </c>
      <c r="C60" s="26">
        <f>C39+C53+C54+C57</f>
        <v>4</v>
      </c>
      <c r="D60" s="46">
        <f>D26+D39+D53+D54+D57</f>
        <v>377899.0500000001</v>
      </c>
      <c r="E60" s="51"/>
      <c r="F60" s="51"/>
      <c r="G60" s="51"/>
      <c r="H60" s="51"/>
      <c r="I60" s="44"/>
      <c r="J60" s="36"/>
      <c r="K60" s="36"/>
      <c r="L60" s="39">
        <f>L39+L53+L54+L57</f>
        <v>4</v>
      </c>
      <c r="M60" s="28">
        <f>M39+M53+M54+M57</f>
        <v>376004.3480000001</v>
      </c>
      <c r="N60" s="36"/>
      <c r="O60" s="36"/>
      <c r="P60" s="37"/>
      <c r="Q60" s="28"/>
      <c r="R60" s="28"/>
      <c r="S60" s="36"/>
      <c r="T60" s="36"/>
      <c r="U60" s="39">
        <f>U53</f>
        <v>1</v>
      </c>
      <c r="V60" s="28">
        <f>V53</f>
        <v>3630.33</v>
      </c>
      <c r="W60" s="28"/>
      <c r="X60" s="28"/>
      <c r="Y60" s="36"/>
    </row>
    <row r="61" spans="1:25" s="34" customFormat="1" ht="15.75">
      <c r="A61" s="26"/>
      <c r="B61" s="26" t="s">
        <v>18</v>
      </c>
      <c r="C61" s="26">
        <f>C60+C24</f>
        <v>6</v>
      </c>
      <c r="D61" s="28">
        <f>D24+D60</f>
        <v>1312252.945</v>
      </c>
      <c r="E61" s="42"/>
      <c r="F61" s="42"/>
      <c r="G61" s="43"/>
      <c r="H61" s="43"/>
      <c r="I61" s="44"/>
      <c r="J61" s="36"/>
      <c r="K61" s="36"/>
      <c r="L61" s="39">
        <f>L60+L24</f>
        <v>5</v>
      </c>
      <c r="M61" s="28">
        <f>M60+M24</f>
        <v>1284015.73</v>
      </c>
      <c r="N61" s="36"/>
      <c r="O61" s="36"/>
      <c r="P61" s="37"/>
      <c r="Q61" s="28"/>
      <c r="R61" s="28"/>
      <c r="S61" s="36"/>
      <c r="T61" s="36"/>
      <c r="U61" s="39">
        <f>U60</f>
        <v>1</v>
      </c>
      <c r="V61" s="28">
        <f>V60</f>
        <v>3630.33</v>
      </c>
      <c r="W61" s="28"/>
      <c r="X61" s="28"/>
      <c r="Y61" s="45"/>
    </row>
    <row r="62" spans="1:25" s="34" customFormat="1" ht="15.75">
      <c r="A62" s="87"/>
      <c r="B62" s="87"/>
      <c r="C62" s="87"/>
      <c r="D62" s="88"/>
      <c r="E62" s="89"/>
      <c r="F62" s="89"/>
      <c r="G62" s="90"/>
      <c r="H62" s="90"/>
      <c r="I62" s="91"/>
      <c r="J62" s="92"/>
      <c r="K62" s="92"/>
      <c r="L62" s="93"/>
      <c r="M62" s="88"/>
      <c r="N62" s="92"/>
      <c r="O62" s="92"/>
      <c r="P62" s="94"/>
      <c r="Q62" s="88"/>
      <c r="R62" s="88"/>
      <c r="S62" s="92"/>
      <c r="T62" s="92"/>
      <c r="U62" s="94"/>
      <c r="V62" s="88"/>
      <c r="W62" s="88"/>
      <c r="X62" s="88"/>
      <c r="Y62" s="95"/>
    </row>
    <row r="63" spans="1:25" s="5" customFormat="1" ht="14.25" customHeight="1">
      <c r="A63" s="6"/>
      <c r="L63" s="2"/>
      <c r="M63" s="2"/>
      <c r="N63" s="2"/>
      <c r="O63" s="2"/>
      <c r="P63" s="2"/>
      <c r="Q63" s="2"/>
      <c r="R63" s="2"/>
      <c r="S63" s="2"/>
      <c r="T63" s="7"/>
      <c r="U63" s="7"/>
      <c r="V63" s="7"/>
      <c r="W63" s="7"/>
      <c r="X63" s="7"/>
      <c r="Y63" s="7"/>
    </row>
    <row r="64" spans="1:25" s="5" customFormat="1" ht="15" customHeight="1">
      <c r="A64" s="6"/>
      <c r="B64" s="2"/>
      <c r="C64" s="2"/>
      <c r="D64" s="2"/>
      <c r="E64" s="7"/>
      <c r="F64" s="7"/>
      <c r="G64" s="8"/>
      <c r="H64" s="8"/>
      <c r="I64" s="7"/>
      <c r="J64" s="7"/>
      <c r="K64" s="7"/>
      <c r="T64" s="7"/>
      <c r="U64" s="7"/>
      <c r="V64" s="7"/>
      <c r="W64" s="7"/>
      <c r="X64" s="7"/>
      <c r="Y64" s="7"/>
    </row>
    <row r="65" spans="1:25" s="5" customFormat="1" ht="15" customHeight="1">
      <c r="A65" s="6"/>
      <c r="E65" s="7"/>
      <c r="F65" s="10"/>
      <c r="G65" s="7"/>
      <c r="H65" s="7"/>
      <c r="I65" s="2"/>
      <c r="J65" s="2"/>
      <c r="K65" s="2"/>
      <c r="L65" s="9"/>
      <c r="M65" s="9"/>
      <c r="N65" s="7"/>
      <c r="O65" s="7"/>
      <c r="P65" s="7"/>
      <c r="Q65" s="2"/>
      <c r="R65" s="2"/>
      <c r="S65" s="2"/>
      <c r="T65" s="7"/>
      <c r="U65" s="7"/>
      <c r="V65" s="7"/>
      <c r="W65" s="7"/>
      <c r="X65" s="7"/>
      <c r="Y65" s="7"/>
    </row>
    <row r="66" spans="1:25" s="5" customFormat="1" ht="16.5" customHeight="1">
      <c r="A66" s="6"/>
      <c r="E66" s="10"/>
      <c r="F66" s="10"/>
      <c r="G66" s="10"/>
      <c r="H66" s="10"/>
      <c r="I66" s="10"/>
      <c r="J66" s="10"/>
      <c r="K66" s="10"/>
      <c r="L66" s="2"/>
      <c r="M66" s="2"/>
      <c r="N66" s="2"/>
      <c r="O66" s="2"/>
      <c r="P66" s="2"/>
      <c r="Q66" s="2"/>
      <c r="R66" s="2"/>
      <c r="S66" s="7"/>
      <c r="T66" s="7"/>
      <c r="U66" s="7"/>
      <c r="V66" s="7"/>
      <c r="W66" s="7"/>
      <c r="X66" s="7"/>
      <c r="Y66" s="7"/>
    </row>
    <row r="67" spans="1:25" s="5" customFormat="1" ht="15.75" customHeight="1">
      <c r="A67" s="11"/>
      <c r="B67" s="10"/>
      <c r="C67" s="10"/>
      <c r="D67" s="2"/>
      <c r="E67" s="10"/>
      <c r="F67" s="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="5" customFormat="1" ht="15" customHeight="1"/>
    <row r="69" s="5" customFormat="1" ht="17.25" customHeight="1"/>
    <row r="70" s="5" customFormat="1" ht="12.75"/>
    <row r="71" s="5" customFormat="1" ht="12.75"/>
    <row r="72" s="5" customFormat="1" ht="12.75"/>
    <row r="73" s="5" customFormat="1" ht="12.75"/>
    <row r="74" s="5" customFormat="1" ht="15" customHeight="1"/>
    <row r="75" s="5" customFormat="1" ht="15" customHeight="1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8.75" customHeight="1"/>
    <row r="89" s="5" customFormat="1" ht="12.75"/>
    <row r="90" s="5" customFormat="1" ht="18.75" customHeight="1"/>
    <row r="91" spans="1:25" s="5" customFormat="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s="5" customFormat="1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s="5" customFormat="1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2.75" customHeight="1">
      <c r="A94" s="2"/>
    </row>
    <row r="95" ht="13.5" customHeight="1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5" customHeight="1">
      <c r="A102" s="2"/>
    </row>
    <row r="103" ht="15" customHeight="1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5" customHeight="1">
      <c r="A113" s="2"/>
    </row>
    <row r="114" ht="33.75" customHeight="1">
      <c r="A114" s="2"/>
    </row>
    <row r="115" ht="25.5" customHeight="1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25.5" customHeight="1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5.75" customHeight="1">
      <c r="A131" s="2"/>
    </row>
    <row r="132" ht="15" customHeight="1">
      <c r="A132" s="2"/>
    </row>
    <row r="133" ht="12.75">
      <c r="A133" s="2"/>
    </row>
    <row r="134" ht="12.75">
      <c r="A134" s="2"/>
    </row>
    <row r="135" ht="12.75">
      <c r="A135" s="2"/>
    </row>
    <row r="136" ht="15.75" customHeight="1">
      <c r="A136" s="2"/>
    </row>
    <row r="137" ht="15" customHeight="1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4.25" customHeight="1">
      <c r="A148" s="2"/>
    </row>
    <row r="149" ht="14.25" customHeight="1">
      <c r="A149" s="2"/>
    </row>
    <row r="150" ht="14.25" customHeight="1">
      <c r="A150" s="2"/>
    </row>
    <row r="151" ht="25.5" customHeight="1">
      <c r="A151" s="2"/>
    </row>
    <row r="152" ht="56.25" customHeight="1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56.25" customHeight="1">
      <c r="A164" s="2"/>
    </row>
    <row r="165" ht="15" customHeight="1">
      <c r="A165" s="2"/>
    </row>
    <row r="166" ht="15" customHeight="1">
      <c r="A166" s="2"/>
    </row>
    <row r="167" ht="14.25" customHeight="1">
      <c r="A167" s="2"/>
    </row>
    <row r="168" ht="14.25" customHeight="1">
      <c r="A168" s="2"/>
    </row>
    <row r="169" ht="22.5" customHeight="1">
      <c r="A169" s="2"/>
    </row>
    <row r="170" ht="22.5" customHeight="1">
      <c r="A170" s="2"/>
    </row>
    <row r="171" ht="22.5" customHeight="1">
      <c r="A171" s="2"/>
    </row>
    <row r="172" ht="15" customHeight="1">
      <c r="A172" s="2"/>
    </row>
    <row r="173" ht="33.75" customHeight="1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5.75" customHeight="1">
      <c r="A188" s="2"/>
    </row>
    <row r="189" ht="14.25" customHeight="1">
      <c r="A189" s="2"/>
    </row>
    <row r="190" ht="12.75">
      <c r="A190" s="2"/>
    </row>
    <row r="191" ht="22.5" customHeight="1">
      <c r="A191" s="2"/>
    </row>
    <row r="192" ht="12.75">
      <c r="A192" s="2"/>
    </row>
    <row r="193" ht="33.75" customHeight="1">
      <c r="A193" s="2"/>
    </row>
    <row r="194" ht="22.5" customHeight="1">
      <c r="A194" s="2"/>
    </row>
    <row r="195" ht="12.75">
      <c r="A195" s="2"/>
    </row>
    <row r="196" ht="12.75">
      <c r="A196" s="2"/>
    </row>
    <row r="197" ht="33.75" customHeight="1">
      <c r="A197" s="2"/>
    </row>
    <row r="198" ht="22.5" customHeight="1">
      <c r="A198" s="2"/>
    </row>
    <row r="199" ht="12.75">
      <c r="A199" s="2"/>
    </row>
    <row r="200" ht="12.75">
      <c r="A200" s="2"/>
    </row>
    <row r="201" ht="12.75">
      <c r="A201" s="2"/>
    </row>
    <row r="202" ht="15.75" customHeight="1">
      <c r="A202" s="2"/>
    </row>
    <row r="203" ht="22.5" customHeight="1">
      <c r="A203" s="2"/>
    </row>
    <row r="204" ht="12.75">
      <c r="A204" s="2"/>
    </row>
    <row r="205" ht="12.75">
      <c r="A205" s="2"/>
    </row>
    <row r="206" ht="15.75" customHeight="1">
      <c r="A206" s="2"/>
    </row>
    <row r="207" ht="15" customHeight="1">
      <c r="A207" s="2"/>
    </row>
    <row r="208" ht="15.75" customHeight="1">
      <c r="A208" s="2"/>
    </row>
    <row r="209" ht="12.75">
      <c r="A209" s="2"/>
    </row>
    <row r="210" ht="12.75">
      <c r="A210" s="2"/>
    </row>
    <row r="211" ht="12.75">
      <c r="A211" s="2"/>
    </row>
    <row r="212" ht="15.75" customHeight="1">
      <c r="A212" s="2"/>
    </row>
    <row r="213" ht="22.5" customHeight="1">
      <c r="A213" s="2"/>
    </row>
    <row r="214" ht="15.75" customHeight="1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5.75" customHeight="1">
      <c r="A219" s="2"/>
    </row>
    <row r="220" ht="15" customHeight="1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5.75" customHeight="1">
      <c r="A233" s="2"/>
    </row>
    <row r="234" ht="12.75">
      <c r="A234" s="2"/>
    </row>
    <row r="235" ht="15.75" customHeight="1">
      <c r="A235" s="2"/>
    </row>
    <row r="236" ht="15" customHeight="1">
      <c r="A236" s="2"/>
    </row>
    <row r="237" ht="12.75">
      <c r="A237" s="2"/>
    </row>
    <row r="238" ht="12.75">
      <c r="A238" s="2"/>
    </row>
    <row r="239" ht="12.75">
      <c r="A239" s="2"/>
    </row>
    <row r="240" ht="15.75" customHeight="1">
      <c r="A240" s="2"/>
    </row>
    <row r="241" ht="12.75">
      <c r="A241" s="2"/>
    </row>
    <row r="242" ht="15.75" customHeight="1">
      <c r="A242" s="2"/>
    </row>
    <row r="243" ht="15" customHeight="1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5.75" customHeight="1">
      <c r="A248" s="2"/>
    </row>
    <row r="249" ht="15" customHeight="1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5.75" customHeight="1">
      <c r="A254" s="2"/>
    </row>
    <row r="255" ht="15" customHeight="1">
      <c r="A255" s="2"/>
    </row>
    <row r="256" ht="12.75">
      <c r="A256" s="2"/>
    </row>
    <row r="257" ht="12.75">
      <c r="A257" s="2"/>
    </row>
    <row r="258" ht="12.75">
      <c r="A258" s="2"/>
    </row>
    <row r="259" ht="15.75" customHeight="1">
      <c r="A259" s="2"/>
    </row>
    <row r="260" ht="15" customHeight="1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5.75" customHeight="1">
      <c r="A266" s="2"/>
    </row>
    <row r="267" ht="15" customHeight="1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5.75" customHeight="1">
      <c r="A273" s="2"/>
    </row>
    <row r="274" ht="15" customHeight="1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5.75" customHeight="1">
      <c r="A280" s="2"/>
    </row>
    <row r="281" ht="15" customHeight="1">
      <c r="A281" s="2"/>
    </row>
    <row r="282" ht="12.75">
      <c r="A282" s="2"/>
    </row>
    <row r="283" ht="15.75" customHeight="1">
      <c r="A283" s="2"/>
    </row>
    <row r="284" ht="15" customHeight="1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5" customHeight="1">
      <c r="A300" s="2"/>
    </row>
    <row r="301" ht="12.75">
      <c r="A301" s="2"/>
    </row>
    <row r="302" ht="15" customHeight="1">
      <c r="A302" s="2"/>
    </row>
    <row r="303" ht="12.75">
      <c r="A303" s="2"/>
    </row>
    <row r="304" ht="15" customHeight="1">
      <c r="A304" s="2"/>
    </row>
    <row r="305" ht="12.75">
      <c r="A305" s="2"/>
    </row>
    <row r="306" ht="12.75">
      <c r="A306" s="2"/>
    </row>
    <row r="307" ht="18.75" customHeight="1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5" customHeight="1">
      <c r="A315" s="2"/>
    </row>
    <row r="316" ht="15" customHeight="1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</sheetData>
  <sheetProtection/>
  <mergeCells count="53">
    <mergeCell ref="N58:N59"/>
    <mergeCell ref="A2:Y2"/>
    <mergeCell ref="B3:Y3"/>
    <mergeCell ref="A6:A11"/>
    <mergeCell ref="F6:F11"/>
    <mergeCell ref="L6:N10"/>
    <mergeCell ref="I6:I11"/>
    <mergeCell ref="J6:J11"/>
    <mergeCell ref="C8:C11"/>
    <mergeCell ref="K6:K11"/>
    <mergeCell ref="D8:D11"/>
    <mergeCell ref="G6:G11"/>
    <mergeCell ref="A13:Y13"/>
    <mergeCell ref="A25:Y25"/>
    <mergeCell ref="N27:N28"/>
    <mergeCell ref="U6:Y10"/>
    <mergeCell ref="I30:I38"/>
    <mergeCell ref="B6:B11"/>
    <mergeCell ref="O6:T10"/>
    <mergeCell ref="E30:E38"/>
    <mergeCell ref="F30:F38"/>
    <mergeCell ref="G30:G38"/>
    <mergeCell ref="H30:H38"/>
    <mergeCell ref="C6:D7"/>
    <mergeCell ref="E6:E11"/>
    <mergeCell ref="H6:H11"/>
    <mergeCell ref="N55:N56"/>
    <mergeCell ref="Y55:Y56"/>
    <mergeCell ref="L55:L56"/>
    <mergeCell ref="J30:J38"/>
    <mergeCell ref="K30:K38"/>
    <mergeCell ref="L30:L38"/>
    <mergeCell ref="N30:N38"/>
    <mergeCell ref="F40:F52"/>
    <mergeCell ref="G40:G52"/>
    <mergeCell ref="H40:H52"/>
    <mergeCell ref="J58:J59"/>
    <mergeCell ref="K58:K59"/>
    <mergeCell ref="G55:G56"/>
    <mergeCell ref="H55:H56"/>
    <mergeCell ref="I55:I56"/>
    <mergeCell ref="J55:J56"/>
    <mergeCell ref="K55:K56"/>
    <mergeCell ref="I40:I52"/>
    <mergeCell ref="J40:J52"/>
    <mergeCell ref="K40:K52"/>
    <mergeCell ref="N40:N52"/>
    <mergeCell ref="E58:E59"/>
    <mergeCell ref="F58:F59"/>
    <mergeCell ref="G58:G59"/>
    <mergeCell ref="H58:H59"/>
    <mergeCell ref="I58:I59"/>
    <mergeCell ref="E40:E52"/>
  </mergeCells>
  <printOptions/>
  <pageMargins left="0.35433070866141736" right="0" top="0.1968503937007874" bottom="0.1968503937007874" header="0.11811023622047245" footer="0.11811023622047245"/>
  <pageSetup fitToHeight="4" horizontalDpi="600" verticalDpi="600" orientation="landscape" paperSize="9" scale="50" r:id="rId3"/>
  <rowBreaks count="1" manualBreakCount="1">
    <brk id="73" max="255" man="1"/>
  </rowBreaks>
  <colBreaks count="1" manualBreakCount="1">
    <brk id="2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2013-04-17T10:56:29Z</cp:lastPrinted>
  <dcterms:created xsi:type="dcterms:W3CDTF">1996-10-08T23:32:33Z</dcterms:created>
  <dcterms:modified xsi:type="dcterms:W3CDTF">2013-04-18T11:09:11Z</dcterms:modified>
  <cp:category/>
  <cp:version/>
  <cp:contentType/>
  <cp:contentStatus/>
</cp:coreProperties>
</file>